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APTOP\D\DOCTORAT\Postdoctoral\Test IPA\final\"/>
    </mc:Choice>
  </mc:AlternateContent>
  <bookViews>
    <workbookView xWindow="0" yWindow="0" windowWidth="19200" windowHeight="735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Sheet1!$A$1:$F$58</definedName>
  </definedNames>
  <calcPr calcId="152511"/>
</workbook>
</file>

<file path=xl/calcChain.xml><?xml version="1.0" encoding="utf-8"?>
<calcChain xmlns="http://schemas.openxmlformats.org/spreadsheetml/2006/main">
  <c r="E51" i="1" l="1"/>
  <c r="E50" i="1"/>
  <c r="F50" i="1" s="1"/>
  <c r="E36" i="1"/>
  <c r="E35" i="1"/>
  <c r="E34" i="1"/>
  <c r="E33" i="1"/>
  <c r="E32" i="1"/>
  <c r="E31" i="1"/>
  <c r="E30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7" i="1"/>
  <c r="E55" i="1"/>
  <c r="E56" i="1" s="1"/>
  <c r="E45" i="1"/>
  <c r="F51" i="1" l="1"/>
  <c r="F52" i="1" s="1"/>
  <c r="E44" i="1"/>
  <c r="E43" i="1"/>
  <c r="E41" i="1"/>
  <c r="E40" i="1"/>
  <c r="E39" i="1"/>
  <c r="E37" i="1"/>
  <c r="E27" i="1"/>
  <c r="E46" i="1" l="1"/>
  <c r="E52" i="1"/>
  <c r="E58" i="1" l="1"/>
</calcChain>
</file>

<file path=xl/sharedStrings.xml><?xml version="1.0" encoding="utf-8"?>
<sst xmlns="http://schemas.openxmlformats.org/spreadsheetml/2006/main" count="66" uniqueCount="57">
  <si>
    <t>pret unitar</t>
  </si>
  <si>
    <t>bucati</t>
  </si>
  <si>
    <t>Server  Intel XEON, SSD, RAID 5, 10</t>
  </si>
  <si>
    <t>Licente server / an</t>
  </si>
  <si>
    <t>Management server / an</t>
  </si>
  <si>
    <t>Echipament storage 20 TB</t>
  </si>
  <si>
    <t xml:space="preserve">Sistem Workstation XEON </t>
  </si>
  <si>
    <t xml:space="preserve">Laptop clasa business </t>
  </si>
  <si>
    <t>Licente office</t>
  </si>
  <si>
    <t>Licente antivirus</t>
  </si>
  <si>
    <t>UPS-uri</t>
  </si>
  <si>
    <t>Imprimanta tehnologie ciss color</t>
  </si>
  <si>
    <t>Copiator multifunctional</t>
  </si>
  <si>
    <t>Router</t>
  </si>
  <si>
    <t>Sistem de securitate (camere video, senzori, proiect)</t>
  </si>
  <si>
    <t>Monitoare 27" clasa high end</t>
  </si>
  <si>
    <t>mobilier office</t>
  </si>
  <si>
    <t xml:space="preserve">Scaune ergonomice </t>
  </si>
  <si>
    <t xml:space="preserve">Scaune vizitator </t>
  </si>
  <si>
    <t>Tv 4k diagonala minim 140 CM - prezentari</t>
  </si>
  <si>
    <t>kit tastatura mouse</t>
  </si>
  <si>
    <t>Prelungitoare cu protectie</t>
  </si>
  <si>
    <t>Elemente de conectica,cabluri</t>
  </si>
  <si>
    <t>Site de prezentare</t>
  </si>
  <si>
    <t>Buget de promovare site / an</t>
  </si>
  <si>
    <t>Licente software dedicate domeniului de activitate</t>
  </si>
  <si>
    <t>Plotter color laser A0</t>
  </si>
  <si>
    <t>Imprimanta multifunctionala color laserjet A3</t>
  </si>
  <si>
    <t>Proiecatare si realizare Retea 1GB sediu</t>
  </si>
  <si>
    <t>total (lei cu TVA)</t>
  </si>
  <si>
    <t>LICENTE / SOFTURI / SITE</t>
  </si>
  <si>
    <t>BUNURI / SERVICII FUNCTIONARE BIROU</t>
  </si>
  <si>
    <t>Chirie birou</t>
  </si>
  <si>
    <t>Echipamente specifice kicineta birou (expresor, automat apa, etc)</t>
  </si>
  <si>
    <t>Utilitati birou</t>
  </si>
  <si>
    <t xml:space="preserve">SALARII </t>
  </si>
  <si>
    <t>Manager proiect</t>
  </si>
  <si>
    <t>Arhitect</t>
  </si>
  <si>
    <t>salariu brut</t>
  </si>
  <si>
    <t>nr luni</t>
  </si>
  <si>
    <t>total lei</t>
  </si>
  <si>
    <t>Servicii contabilitate</t>
  </si>
  <si>
    <t>Casa de marcat</t>
  </si>
  <si>
    <t>Promovare</t>
  </si>
  <si>
    <t>publicatii de specialitate</t>
  </si>
  <si>
    <t>total echipamente</t>
  </si>
  <si>
    <t xml:space="preserve">ECHIPAMENTE </t>
  </si>
  <si>
    <t>total licente/softuri/site</t>
  </si>
  <si>
    <t>total bunuri/servicii functionare brou</t>
  </si>
  <si>
    <t>SALARII</t>
  </si>
  <si>
    <t>total salarii</t>
  </si>
  <si>
    <t>CARTI / REVISTE DE SPECIALITATE</t>
  </si>
  <si>
    <t>total carti/reviste de specialitate</t>
  </si>
  <si>
    <t>Hartie consulabile birou</t>
  </si>
  <si>
    <t>TOTAL BUGET PROIECT (lei)</t>
  </si>
  <si>
    <t>Buget proiect</t>
  </si>
  <si>
    <t>Anexa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</si>
</sst>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 applyFont="1" applyAlignment="1"/>
    <xf numFmtId="4" fontId="0" fillId="0" borderId="0" xfId="0" applyNumberFormat="1" applyFont="1" applyAlignment="1">
      <alignment horizontal="right"/>
    </xf>
    <xf numFmtId="4" fontId="0" fillId="0" borderId="1" xfId="0" applyNumberFormat="1" applyFont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0" fontId="1" fillId="0" borderId="0" xfId="0" applyFont="1" applyAlignment="1"/>
    <xf numFmtId="4" fontId="0" fillId="3" borderId="1" xfId="0" applyNumberFormat="1" applyFont="1" applyFill="1" applyBorder="1" applyAlignment="1">
      <alignment horizontal="right"/>
    </xf>
    <xf numFmtId="0" fontId="1" fillId="0" borderId="2" xfId="0" applyFont="1" applyBorder="1" applyAlignment="1"/>
    <xf numFmtId="4" fontId="1" fillId="0" borderId="4" xfId="0" applyNumberFormat="1" applyFont="1" applyBorder="1" applyAlignment="1">
      <alignment horizontal="right"/>
    </xf>
    <xf numFmtId="4" fontId="0" fillId="0" borderId="6" xfId="0" applyNumberFormat="1" applyFont="1" applyBorder="1" applyAlignment="1">
      <alignment horizontal="right"/>
    </xf>
    <xf numFmtId="4" fontId="2" fillId="2" borderId="10" xfId="0" applyNumberFormat="1" applyFont="1" applyFill="1" applyBorder="1" applyAlignment="1">
      <alignment horizontal="right"/>
    </xf>
    <xf numFmtId="0" fontId="1" fillId="0" borderId="5" xfId="0" applyFont="1" applyBorder="1" applyAlignment="1"/>
    <xf numFmtId="4" fontId="1" fillId="0" borderId="3" xfId="0" applyNumberFormat="1" applyFont="1" applyBorder="1" applyAlignment="1">
      <alignment horizontal="right"/>
    </xf>
    <xf numFmtId="0" fontId="1" fillId="3" borderId="2" xfId="0" applyFont="1" applyFill="1" applyBorder="1" applyAlignment="1"/>
    <xf numFmtId="4" fontId="0" fillId="3" borderId="3" xfId="0" applyNumberFormat="1" applyFont="1" applyFill="1" applyBorder="1" applyAlignment="1">
      <alignment horizontal="right"/>
    </xf>
    <xf numFmtId="4" fontId="1" fillId="3" borderId="4" xfId="0" applyNumberFormat="1" applyFont="1" applyFill="1" applyBorder="1" applyAlignment="1">
      <alignment horizontal="right"/>
    </xf>
    <xf numFmtId="0" fontId="0" fillId="3" borderId="5" xfId="0" applyFont="1" applyFill="1" applyBorder="1" applyAlignment="1"/>
    <xf numFmtId="4" fontId="0" fillId="3" borderId="6" xfId="0" applyNumberFormat="1" applyFont="1" applyFill="1" applyBorder="1" applyAlignment="1">
      <alignment horizontal="right"/>
    </xf>
    <xf numFmtId="0" fontId="0" fillId="3" borderId="2" xfId="0" applyFont="1" applyFill="1" applyBorder="1" applyAlignment="1"/>
    <xf numFmtId="0" fontId="1" fillId="3" borderId="5" xfId="0" applyFont="1" applyFill="1" applyBorder="1" applyAlignment="1"/>
    <xf numFmtId="9" fontId="0" fillId="0" borderId="0" xfId="0" applyNumberFormat="1" applyFont="1" applyAlignment="1"/>
    <xf numFmtId="0" fontId="0" fillId="3" borderId="0" xfId="0" applyFont="1" applyFill="1" applyAlignment="1"/>
    <xf numFmtId="4" fontId="0" fillId="3" borderId="0" xfId="0" applyNumberFormat="1" applyFont="1" applyFill="1" applyAlignment="1">
      <alignment horizontal="right"/>
    </xf>
    <xf numFmtId="4" fontId="3" fillId="3" borderId="0" xfId="0" applyNumberFormat="1" applyFont="1" applyFill="1" applyAlignment="1">
      <alignment horizontal="right"/>
    </xf>
    <xf numFmtId="0" fontId="1" fillId="3" borderId="0" xfId="0" applyFont="1" applyFill="1" applyAlignment="1"/>
    <xf numFmtId="0" fontId="2" fillId="0" borderId="0" xfId="0" applyFont="1" applyAlignment="1"/>
    <xf numFmtId="0" fontId="2" fillId="0" borderId="13" xfId="0" applyFont="1" applyBorder="1" applyAlignment="1"/>
    <xf numFmtId="4" fontId="2" fillId="0" borderId="14" xfId="0" applyNumberFormat="1" applyFont="1" applyBorder="1" applyAlignment="1">
      <alignment horizontal="right"/>
    </xf>
    <xf numFmtId="4" fontId="2" fillId="0" borderId="15" xfId="0" applyNumberFormat="1" applyFont="1" applyBorder="1" applyAlignment="1">
      <alignment horizontal="right"/>
    </xf>
    <xf numFmtId="4" fontId="2" fillId="3" borderId="7" xfId="0" applyNumberFormat="1" applyFont="1" applyFill="1" applyBorder="1" applyAlignment="1">
      <alignment horizontal="center"/>
    </xf>
    <xf numFmtId="4" fontId="2" fillId="3" borderId="8" xfId="0" applyNumberFormat="1" applyFont="1" applyFill="1" applyBorder="1" applyAlignment="1">
      <alignment horizontal="center"/>
    </xf>
    <xf numFmtId="4" fontId="2" fillId="3" borderId="9" xfId="0" applyNumberFormat="1" applyFont="1" applyFill="1" applyBorder="1" applyAlignment="1">
      <alignment horizontal="center"/>
    </xf>
    <xf numFmtId="4" fontId="2" fillId="0" borderId="7" xfId="0" applyNumberFormat="1" applyFont="1" applyBorder="1" applyAlignment="1">
      <alignment horizontal="center"/>
    </xf>
    <xf numFmtId="4" fontId="2" fillId="0" borderId="8" xfId="0" applyNumberFormat="1" applyFont="1" applyBorder="1" applyAlignment="1">
      <alignment horizontal="center"/>
    </xf>
    <xf numFmtId="4" fontId="2" fillId="0" borderId="9" xfId="0" applyNumberFormat="1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9"/>
  <sheetViews>
    <sheetView tabSelected="1" view="pageBreakPreview" zoomScale="150" zoomScaleNormal="70" zoomScaleSheetLayoutView="150" workbookViewId="0">
      <selection activeCell="C3" sqref="C3"/>
    </sheetView>
  </sheetViews>
  <sheetFormatPr defaultColWidth="14.453125" defaultRowHeight="15" customHeight="1" x14ac:dyDescent="0.35"/>
  <cols>
    <col min="1" max="1" width="5.6328125" customWidth="1"/>
    <col min="2" max="2" width="54.90625" customWidth="1"/>
    <col min="3" max="3" width="10.54296875" style="1" customWidth="1"/>
    <col min="4" max="4" width="9.08984375" style="1" customWidth="1"/>
    <col min="5" max="5" width="14.453125" style="1" bestFit="1" customWidth="1"/>
    <col min="6" max="6" width="15" bestFit="1" customWidth="1"/>
  </cols>
  <sheetData>
    <row r="1" spans="2:5" ht="14.5" x14ac:dyDescent="0.35"/>
    <row r="2" spans="2:5" ht="14.5" x14ac:dyDescent="0.35"/>
    <row r="3" spans="2:5" ht="14.5" x14ac:dyDescent="0.35">
      <c r="B3" s="36" t="s">
        <v>56</v>
      </c>
    </row>
    <row r="4" spans="2:5" ht="14.5" x14ac:dyDescent="0.35">
      <c r="B4" s="36" t="s">
        <v>55</v>
      </c>
    </row>
    <row r="5" spans="2:5" thickBot="1" x14ac:dyDescent="0.4"/>
    <row r="6" spans="2:5" ht="14.5" x14ac:dyDescent="0.35">
      <c r="B6" s="12" t="s">
        <v>46</v>
      </c>
      <c r="C6" s="13" t="s">
        <v>0</v>
      </c>
      <c r="D6" s="13" t="s">
        <v>1</v>
      </c>
      <c r="E6" s="14" t="s">
        <v>29</v>
      </c>
    </row>
    <row r="7" spans="2:5" ht="14.5" x14ac:dyDescent="0.35">
      <c r="B7" s="15" t="s">
        <v>2</v>
      </c>
      <c r="C7" s="5">
        <v>7500</v>
      </c>
      <c r="D7" s="5">
        <v>1</v>
      </c>
      <c r="E7" s="16">
        <f>C7*D7</f>
        <v>7500</v>
      </c>
    </row>
    <row r="8" spans="2:5" ht="14.5" x14ac:dyDescent="0.35">
      <c r="B8" s="15" t="s">
        <v>4</v>
      </c>
      <c r="C8" s="5">
        <v>2400</v>
      </c>
      <c r="D8" s="5">
        <v>1</v>
      </c>
      <c r="E8" s="16">
        <f t="shared" ref="E8:E26" si="0">C8*D8</f>
        <v>2400</v>
      </c>
    </row>
    <row r="9" spans="2:5" ht="14.5" x14ac:dyDescent="0.35">
      <c r="B9" s="15" t="s">
        <v>5</v>
      </c>
      <c r="C9" s="5">
        <v>1500</v>
      </c>
      <c r="D9" s="5">
        <v>1</v>
      </c>
      <c r="E9" s="16">
        <f t="shared" si="0"/>
        <v>1500</v>
      </c>
    </row>
    <row r="10" spans="2:5" ht="14.5" x14ac:dyDescent="0.35">
      <c r="B10" s="15" t="s">
        <v>6</v>
      </c>
      <c r="C10" s="5">
        <v>3500</v>
      </c>
      <c r="D10" s="5">
        <v>2</v>
      </c>
      <c r="E10" s="16">
        <f t="shared" si="0"/>
        <v>7000</v>
      </c>
    </row>
    <row r="11" spans="2:5" ht="14.5" x14ac:dyDescent="0.35">
      <c r="B11" s="15" t="s">
        <v>7</v>
      </c>
      <c r="C11" s="5">
        <v>6200</v>
      </c>
      <c r="D11" s="5">
        <v>2</v>
      </c>
      <c r="E11" s="16">
        <f t="shared" si="0"/>
        <v>12400</v>
      </c>
    </row>
    <row r="12" spans="2:5" ht="14.5" x14ac:dyDescent="0.35">
      <c r="B12" s="15" t="s">
        <v>10</v>
      </c>
      <c r="C12" s="5">
        <v>500</v>
      </c>
      <c r="D12" s="5">
        <v>2</v>
      </c>
      <c r="E12" s="16">
        <f t="shared" si="0"/>
        <v>1000</v>
      </c>
    </row>
    <row r="13" spans="2:5" ht="14.5" x14ac:dyDescent="0.35">
      <c r="B13" s="15" t="s">
        <v>11</v>
      </c>
      <c r="C13" s="5">
        <v>300</v>
      </c>
      <c r="D13" s="5">
        <v>1</v>
      </c>
      <c r="E13" s="16">
        <f t="shared" si="0"/>
        <v>300</v>
      </c>
    </row>
    <row r="14" spans="2:5" ht="14.5" x14ac:dyDescent="0.35">
      <c r="B14" s="15" t="s">
        <v>12</v>
      </c>
      <c r="C14" s="5">
        <v>5000</v>
      </c>
      <c r="D14" s="5">
        <v>1</v>
      </c>
      <c r="E14" s="16">
        <f t="shared" si="0"/>
        <v>5000</v>
      </c>
    </row>
    <row r="15" spans="2:5" ht="14.5" x14ac:dyDescent="0.35">
      <c r="B15" s="15" t="s">
        <v>13</v>
      </c>
      <c r="C15" s="5">
        <v>300</v>
      </c>
      <c r="D15" s="5">
        <v>1</v>
      </c>
      <c r="E15" s="16">
        <f t="shared" si="0"/>
        <v>300</v>
      </c>
    </row>
    <row r="16" spans="2:5" ht="14.5" x14ac:dyDescent="0.35">
      <c r="B16" s="15" t="s">
        <v>14</v>
      </c>
      <c r="C16" s="5">
        <v>3000</v>
      </c>
      <c r="D16" s="5">
        <v>1</v>
      </c>
      <c r="E16" s="16">
        <f t="shared" si="0"/>
        <v>3000</v>
      </c>
    </row>
    <row r="17" spans="2:5" ht="14.5" x14ac:dyDescent="0.35">
      <c r="B17" s="15" t="s">
        <v>15</v>
      </c>
      <c r="C17" s="5">
        <v>1000</v>
      </c>
      <c r="D17" s="5">
        <v>4</v>
      </c>
      <c r="E17" s="16">
        <f t="shared" si="0"/>
        <v>4000</v>
      </c>
    </row>
    <row r="18" spans="2:5" ht="14.5" x14ac:dyDescent="0.35">
      <c r="B18" s="15" t="s">
        <v>16</v>
      </c>
      <c r="C18" s="5">
        <v>14000</v>
      </c>
      <c r="D18" s="5">
        <v>1</v>
      </c>
      <c r="E18" s="16">
        <f t="shared" si="0"/>
        <v>14000</v>
      </c>
    </row>
    <row r="19" spans="2:5" ht="14.5" x14ac:dyDescent="0.35">
      <c r="B19" s="15" t="s">
        <v>17</v>
      </c>
      <c r="C19" s="5">
        <v>500</v>
      </c>
      <c r="D19" s="5">
        <v>2</v>
      </c>
      <c r="E19" s="16">
        <f t="shared" si="0"/>
        <v>1000</v>
      </c>
    </row>
    <row r="20" spans="2:5" ht="14.5" x14ac:dyDescent="0.35">
      <c r="B20" s="15" t="s">
        <v>18</v>
      </c>
      <c r="C20" s="5">
        <v>150</v>
      </c>
      <c r="D20" s="5">
        <v>5</v>
      </c>
      <c r="E20" s="16">
        <f t="shared" si="0"/>
        <v>750</v>
      </c>
    </row>
    <row r="21" spans="2:5" ht="15.75" customHeight="1" x14ac:dyDescent="0.35">
      <c r="B21" s="15" t="s">
        <v>19</v>
      </c>
      <c r="C21" s="5">
        <v>5000</v>
      </c>
      <c r="D21" s="5">
        <v>1</v>
      </c>
      <c r="E21" s="16">
        <f t="shared" si="0"/>
        <v>5000</v>
      </c>
    </row>
    <row r="22" spans="2:5" ht="15.75" customHeight="1" x14ac:dyDescent="0.35">
      <c r="B22" s="15" t="s">
        <v>20</v>
      </c>
      <c r="C22" s="5">
        <v>160</v>
      </c>
      <c r="D22" s="5">
        <v>2</v>
      </c>
      <c r="E22" s="16">
        <f t="shared" si="0"/>
        <v>320</v>
      </c>
    </row>
    <row r="23" spans="2:5" ht="15.75" customHeight="1" x14ac:dyDescent="0.35">
      <c r="B23" s="15" t="s">
        <v>21</v>
      </c>
      <c r="C23" s="5">
        <v>170</v>
      </c>
      <c r="D23" s="5">
        <v>2</v>
      </c>
      <c r="E23" s="16">
        <f t="shared" si="0"/>
        <v>340</v>
      </c>
    </row>
    <row r="24" spans="2:5" ht="15.75" customHeight="1" x14ac:dyDescent="0.35">
      <c r="B24" s="15" t="s">
        <v>22</v>
      </c>
      <c r="C24" s="5">
        <v>500</v>
      </c>
      <c r="D24" s="5">
        <v>1</v>
      </c>
      <c r="E24" s="16">
        <f t="shared" si="0"/>
        <v>500</v>
      </c>
    </row>
    <row r="25" spans="2:5" ht="15.75" customHeight="1" x14ac:dyDescent="0.35">
      <c r="B25" s="15" t="s">
        <v>26</v>
      </c>
      <c r="C25" s="5">
        <v>76000</v>
      </c>
      <c r="D25" s="5">
        <v>1</v>
      </c>
      <c r="E25" s="16">
        <f t="shared" si="0"/>
        <v>76000</v>
      </c>
    </row>
    <row r="26" spans="2:5" ht="15.75" customHeight="1" x14ac:dyDescent="0.35">
      <c r="B26" s="15" t="s">
        <v>27</v>
      </c>
      <c r="C26" s="5">
        <v>60000</v>
      </c>
      <c r="D26" s="5">
        <v>1</v>
      </c>
      <c r="E26" s="16">
        <f t="shared" si="0"/>
        <v>60000</v>
      </c>
    </row>
    <row r="27" spans="2:5" ht="15.75" customHeight="1" thickBot="1" x14ac:dyDescent="0.4">
      <c r="B27" s="28" t="s">
        <v>45</v>
      </c>
      <c r="C27" s="29"/>
      <c r="D27" s="30"/>
      <c r="E27" s="9">
        <f>SUM(E7:E26)</f>
        <v>202310</v>
      </c>
    </row>
    <row r="28" spans="2:5" s="20" customFormat="1" ht="15.75" customHeight="1" thickBot="1" x14ac:dyDescent="0.4">
      <c r="C28" s="21"/>
      <c r="D28" s="21"/>
      <c r="E28" s="22"/>
    </row>
    <row r="29" spans="2:5" ht="15.75" customHeight="1" x14ac:dyDescent="0.35">
      <c r="B29" s="12" t="s">
        <v>30</v>
      </c>
      <c r="C29" s="13" t="s">
        <v>0</v>
      </c>
      <c r="D29" s="13" t="s">
        <v>1</v>
      </c>
      <c r="E29" s="14" t="s">
        <v>29</v>
      </c>
    </row>
    <row r="30" spans="2:5" ht="15.75" customHeight="1" x14ac:dyDescent="0.35">
      <c r="B30" s="15" t="s">
        <v>3</v>
      </c>
      <c r="C30" s="5">
        <v>400</v>
      </c>
      <c r="D30" s="5">
        <v>1</v>
      </c>
      <c r="E30" s="16">
        <f t="shared" ref="E30:E36" si="1">C30*D30</f>
        <v>400</v>
      </c>
    </row>
    <row r="31" spans="2:5" ht="15.75" customHeight="1" x14ac:dyDescent="0.35">
      <c r="B31" s="15" t="s">
        <v>8</v>
      </c>
      <c r="C31" s="5">
        <v>470</v>
      </c>
      <c r="D31" s="5">
        <v>2</v>
      </c>
      <c r="E31" s="16">
        <f t="shared" si="1"/>
        <v>940</v>
      </c>
    </row>
    <row r="32" spans="2:5" ht="15.75" customHeight="1" x14ac:dyDescent="0.35">
      <c r="B32" s="15" t="s">
        <v>9</v>
      </c>
      <c r="C32" s="5">
        <v>350</v>
      </c>
      <c r="D32" s="5">
        <v>2</v>
      </c>
      <c r="E32" s="16">
        <f t="shared" si="1"/>
        <v>700</v>
      </c>
    </row>
    <row r="33" spans="2:6" ht="15.75" customHeight="1" x14ac:dyDescent="0.35">
      <c r="B33" s="15" t="s">
        <v>28</v>
      </c>
      <c r="C33" s="5">
        <v>500</v>
      </c>
      <c r="D33" s="5">
        <v>1</v>
      </c>
      <c r="E33" s="16">
        <f t="shared" si="1"/>
        <v>500</v>
      </c>
    </row>
    <row r="34" spans="2:6" ht="15.75" customHeight="1" x14ac:dyDescent="0.35">
      <c r="B34" s="15" t="s">
        <v>23</v>
      </c>
      <c r="C34" s="5">
        <v>3500</v>
      </c>
      <c r="D34" s="5">
        <v>1</v>
      </c>
      <c r="E34" s="16">
        <f t="shared" si="1"/>
        <v>3500</v>
      </c>
    </row>
    <row r="35" spans="2:6" ht="15.75" customHeight="1" x14ac:dyDescent="0.35">
      <c r="B35" s="15" t="s">
        <v>24</v>
      </c>
      <c r="C35" s="5">
        <v>6000</v>
      </c>
      <c r="D35" s="5">
        <v>1</v>
      </c>
      <c r="E35" s="16">
        <f t="shared" si="1"/>
        <v>6000</v>
      </c>
    </row>
    <row r="36" spans="2:6" ht="15.75" customHeight="1" x14ac:dyDescent="0.35">
      <c r="B36" s="15" t="s">
        <v>25</v>
      </c>
      <c r="C36" s="5">
        <v>15000</v>
      </c>
      <c r="D36" s="5">
        <v>2</v>
      </c>
      <c r="E36" s="16">
        <f t="shared" si="1"/>
        <v>30000</v>
      </c>
    </row>
    <row r="37" spans="2:6" ht="15.75" customHeight="1" thickBot="1" x14ac:dyDescent="0.4">
      <c r="B37" s="28" t="s">
        <v>47</v>
      </c>
      <c r="C37" s="29"/>
      <c r="D37" s="30"/>
      <c r="E37" s="9">
        <f>SUM(E30:E36)</f>
        <v>42040</v>
      </c>
    </row>
    <row r="38" spans="2:6" ht="15.75" customHeight="1" x14ac:dyDescent="0.35">
      <c r="B38" s="17" t="s">
        <v>31</v>
      </c>
      <c r="C38" s="13" t="s">
        <v>0</v>
      </c>
      <c r="D38" s="13" t="s">
        <v>1</v>
      </c>
      <c r="E38" s="14" t="s">
        <v>29</v>
      </c>
    </row>
    <row r="39" spans="2:6" ht="15.75" customHeight="1" x14ac:dyDescent="0.35">
      <c r="B39" s="18" t="s">
        <v>32</v>
      </c>
      <c r="C39" s="5">
        <v>2000</v>
      </c>
      <c r="D39" s="5">
        <v>11</v>
      </c>
      <c r="E39" s="16">
        <f>C39*D39</f>
        <v>22000</v>
      </c>
    </row>
    <row r="40" spans="2:6" ht="15.75" customHeight="1" x14ac:dyDescent="0.35">
      <c r="B40" s="18" t="s">
        <v>33</v>
      </c>
      <c r="C40" s="5">
        <v>2000</v>
      </c>
      <c r="D40" s="5">
        <v>1</v>
      </c>
      <c r="E40" s="16">
        <f>C40*D40</f>
        <v>2000</v>
      </c>
    </row>
    <row r="41" spans="2:6" ht="15.75" customHeight="1" x14ac:dyDescent="0.35">
      <c r="B41" s="18" t="s">
        <v>34</v>
      </c>
      <c r="C41" s="5">
        <v>500</v>
      </c>
      <c r="D41" s="5">
        <v>12</v>
      </c>
      <c r="E41" s="16">
        <f>C41*D41</f>
        <v>6000</v>
      </c>
    </row>
    <row r="42" spans="2:6" ht="15.75" customHeight="1" x14ac:dyDescent="0.35">
      <c r="B42" s="18" t="s">
        <v>53</v>
      </c>
      <c r="C42" s="5">
        <v>500</v>
      </c>
      <c r="D42" s="5">
        <v>10</v>
      </c>
      <c r="E42" s="16">
        <v>5000</v>
      </c>
    </row>
    <row r="43" spans="2:6" ht="15.75" customHeight="1" x14ac:dyDescent="0.35">
      <c r="B43" s="18" t="s">
        <v>41</v>
      </c>
      <c r="C43" s="5">
        <v>400</v>
      </c>
      <c r="D43" s="5">
        <v>11</v>
      </c>
      <c r="E43" s="16">
        <f>C43*D43</f>
        <v>4400</v>
      </c>
    </row>
    <row r="44" spans="2:6" ht="15.75" customHeight="1" x14ac:dyDescent="0.35">
      <c r="B44" s="18" t="s">
        <v>42</v>
      </c>
      <c r="C44" s="5">
        <v>1000</v>
      </c>
      <c r="D44" s="5">
        <v>1</v>
      </c>
      <c r="E44" s="16">
        <f>C44*D44</f>
        <v>1000</v>
      </c>
    </row>
    <row r="45" spans="2:6" ht="15.75" customHeight="1" x14ac:dyDescent="0.35">
      <c r="B45" s="18" t="s">
        <v>43</v>
      </c>
      <c r="C45" s="5">
        <v>1000</v>
      </c>
      <c r="D45" s="5">
        <v>11</v>
      </c>
      <c r="E45" s="16">
        <f>C45*D45</f>
        <v>11000</v>
      </c>
    </row>
    <row r="46" spans="2:6" ht="15.75" customHeight="1" thickBot="1" x14ac:dyDescent="0.4">
      <c r="B46" s="28" t="s">
        <v>48</v>
      </c>
      <c r="C46" s="29"/>
      <c r="D46" s="30"/>
      <c r="E46" s="9">
        <f>SUM(E39:E45)</f>
        <v>51400</v>
      </c>
    </row>
    <row r="47" spans="2:6" s="20" customFormat="1" ht="15.75" customHeight="1" x14ac:dyDescent="0.35">
      <c r="C47" s="21"/>
      <c r="D47" s="21"/>
      <c r="E47" s="21"/>
      <c r="F47" s="23"/>
    </row>
    <row r="48" spans="2:6" ht="15.75" customHeight="1" thickBot="1" x14ac:dyDescent="0.4">
      <c r="B48" s="4" t="s">
        <v>49</v>
      </c>
    </row>
    <row r="49" spans="2:6" ht="15.75" customHeight="1" x14ac:dyDescent="0.35">
      <c r="B49" s="6" t="s">
        <v>35</v>
      </c>
      <c r="C49" s="11" t="s">
        <v>38</v>
      </c>
      <c r="D49" s="11" t="s">
        <v>39</v>
      </c>
      <c r="E49" s="7" t="s">
        <v>40</v>
      </c>
      <c r="F49" s="19">
        <v>0.45</v>
      </c>
    </row>
    <row r="50" spans="2:6" ht="15.75" customHeight="1" x14ac:dyDescent="0.35">
      <c r="B50" s="10" t="s">
        <v>36</v>
      </c>
      <c r="C50" s="2">
        <v>8180</v>
      </c>
      <c r="D50" s="3">
        <v>11</v>
      </c>
      <c r="E50" s="8">
        <f>C50*D50</f>
        <v>89980</v>
      </c>
      <c r="F50" s="8">
        <f>E50*F49</f>
        <v>40491</v>
      </c>
    </row>
    <row r="51" spans="2:6" ht="15.75" customHeight="1" x14ac:dyDescent="0.35">
      <c r="B51" s="10" t="s">
        <v>37</v>
      </c>
      <c r="C51" s="2">
        <v>8000</v>
      </c>
      <c r="D51" s="3">
        <v>11</v>
      </c>
      <c r="E51" s="8">
        <f>C51*D51</f>
        <v>88000</v>
      </c>
      <c r="F51" s="8">
        <f>E51*F49</f>
        <v>39600</v>
      </c>
    </row>
    <row r="52" spans="2:6" ht="15.75" customHeight="1" thickBot="1" x14ac:dyDescent="0.4">
      <c r="B52" s="31" t="s">
        <v>50</v>
      </c>
      <c r="C52" s="32"/>
      <c r="D52" s="33"/>
      <c r="E52" s="9">
        <f>SUM(E50:E51)</f>
        <v>177980</v>
      </c>
      <c r="F52" s="8">
        <f>SUM(F50:F51)</f>
        <v>80091</v>
      </c>
    </row>
    <row r="53" spans="2:6" ht="15.75" customHeight="1" thickBot="1" x14ac:dyDescent="0.4"/>
    <row r="54" spans="2:6" ht="15.75" customHeight="1" x14ac:dyDescent="0.35">
      <c r="B54" s="12" t="s">
        <v>51</v>
      </c>
      <c r="C54" s="13" t="s">
        <v>0</v>
      </c>
      <c r="D54" s="13" t="s">
        <v>1</v>
      </c>
      <c r="E54" s="14" t="s">
        <v>29</v>
      </c>
    </row>
    <row r="55" spans="2:6" ht="15.75" customHeight="1" x14ac:dyDescent="0.35">
      <c r="B55" s="18" t="s">
        <v>44</v>
      </c>
      <c r="C55" s="5">
        <v>570</v>
      </c>
      <c r="D55" s="5">
        <v>11</v>
      </c>
      <c r="E55" s="16">
        <f>C55*D55</f>
        <v>6270</v>
      </c>
    </row>
    <row r="56" spans="2:6" ht="15.75" customHeight="1" thickBot="1" x14ac:dyDescent="0.4">
      <c r="B56" s="34" t="s">
        <v>52</v>
      </c>
      <c r="C56" s="35"/>
      <c r="D56" s="35"/>
      <c r="E56" s="9">
        <f>E55</f>
        <v>6270</v>
      </c>
    </row>
    <row r="57" spans="2:6" ht="15.75" customHeight="1" thickBot="1" x14ac:dyDescent="0.4"/>
    <row r="58" spans="2:6" s="24" customFormat="1" ht="15.75" customHeight="1" thickBot="1" x14ac:dyDescent="0.4">
      <c r="B58" s="25" t="s">
        <v>54</v>
      </c>
      <c r="C58" s="26"/>
      <c r="D58" s="26"/>
      <c r="E58" s="27">
        <f>E56+E52+E46+E37+E27</f>
        <v>480000</v>
      </c>
    </row>
    <row r="59" spans="2:6" ht="15.75" customHeight="1" x14ac:dyDescent="0.35"/>
    <row r="60" spans="2:6" ht="15.75" customHeight="1" x14ac:dyDescent="0.35"/>
    <row r="61" spans="2:6" ht="15.75" customHeight="1" x14ac:dyDescent="0.35"/>
    <row r="62" spans="2:6" ht="15.75" customHeight="1" x14ac:dyDescent="0.35"/>
    <row r="63" spans="2:6" ht="15.75" customHeight="1" x14ac:dyDescent="0.35"/>
    <row r="64" spans="2:6" ht="15.75" customHeight="1" x14ac:dyDescent="0.35"/>
    <row r="65" spans="3:5" ht="15.75" customHeight="1" x14ac:dyDescent="0.35"/>
    <row r="66" spans="3:5" ht="15.75" customHeight="1" x14ac:dyDescent="0.35">
      <c r="C66"/>
      <c r="D66"/>
      <c r="E66"/>
    </row>
    <row r="67" spans="3:5" ht="15.75" customHeight="1" x14ac:dyDescent="0.35">
      <c r="C67"/>
      <c r="D67"/>
      <c r="E67"/>
    </row>
    <row r="68" spans="3:5" ht="15.75" customHeight="1" x14ac:dyDescent="0.35">
      <c r="C68"/>
      <c r="D68"/>
      <c r="E68"/>
    </row>
    <row r="69" spans="3:5" ht="15.75" customHeight="1" x14ac:dyDescent="0.35">
      <c r="C69"/>
      <c r="D69"/>
      <c r="E69"/>
    </row>
    <row r="70" spans="3:5" ht="15.75" customHeight="1" x14ac:dyDescent="0.35">
      <c r="C70"/>
      <c r="D70"/>
      <c r="E70"/>
    </row>
    <row r="71" spans="3:5" ht="15.75" customHeight="1" x14ac:dyDescent="0.35">
      <c r="C71"/>
      <c r="D71"/>
      <c r="E71"/>
    </row>
    <row r="72" spans="3:5" ht="15.75" customHeight="1" x14ac:dyDescent="0.35">
      <c r="C72"/>
      <c r="D72"/>
      <c r="E72"/>
    </row>
    <row r="73" spans="3:5" ht="15.75" customHeight="1" x14ac:dyDescent="0.35">
      <c r="C73"/>
      <c r="D73"/>
      <c r="E73"/>
    </row>
    <row r="74" spans="3:5" ht="15.75" customHeight="1" x14ac:dyDescent="0.35">
      <c r="C74"/>
      <c r="D74"/>
      <c r="E74"/>
    </row>
    <row r="75" spans="3:5" ht="15.75" customHeight="1" x14ac:dyDescent="0.35">
      <c r="C75"/>
      <c r="D75"/>
      <c r="E75"/>
    </row>
    <row r="76" spans="3:5" ht="15.75" customHeight="1" x14ac:dyDescent="0.35">
      <c r="C76"/>
      <c r="D76"/>
      <c r="E76"/>
    </row>
    <row r="77" spans="3:5" ht="15.75" customHeight="1" x14ac:dyDescent="0.35">
      <c r="C77"/>
      <c r="D77"/>
      <c r="E77"/>
    </row>
    <row r="78" spans="3:5" ht="15.75" customHeight="1" x14ac:dyDescent="0.35">
      <c r="C78"/>
      <c r="D78"/>
      <c r="E78"/>
    </row>
    <row r="79" spans="3:5" ht="15.75" customHeight="1" x14ac:dyDescent="0.35">
      <c r="C79"/>
      <c r="D79"/>
      <c r="E79"/>
    </row>
    <row r="80" spans="3:5" ht="15.75" customHeight="1" x14ac:dyDescent="0.35">
      <c r="C80"/>
      <c r="D80"/>
      <c r="E80"/>
    </row>
    <row r="81" spans="3:5" ht="15.75" customHeight="1" x14ac:dyDescent="0.35">
      <c r="C81"/>
      <c r="D81"/>
      <c r="E81"/>
    </row>
    <row r="82" spans="3:5" ht="15.75" customHeight="1" x14ac:dyDescent="0.35">
      <c r="C82"/>
      <c r="D82"/>
      <c r="E82"/>
    </row>
    <row r="83" spans="3:5" ht="15.75" customHeight="1" x14ac:dyDescent="0.35">
      <c r="C83"/>
      <c r="D83"/>
      <c r="E83"/>
    </row>
    <row r="84" spans="3:5" ht="15.75" customHeight="1" x14ac:dyDescent="0.35">
      <c r="C84"/>
      <c r="D84"/>
      <c r="E84"/>
    </row>
    <row r="85" spans="3:5" ht="15.75" customHeight="1" x14ac:dyDescent="0.35">
      <c r="C85"/>
      <c r="D85"/>
      <c r="E85"/>
    </row>
    <row r="86" spans="3:5" ht="15.75" customHeight="1" x14ac:dyDescent="0.35">
      <c r="C86"/>
      <c r="D86"/>
      <c r="E86"/>
    </row>
    <row r="87" spans="3:5" ht="15.75" customHeight="1" x14ac:dyDescent="0.35">
      <c r="C87"/>
      <c r="D87"/>
      <c r="E87"/>
    </row>
    <row r="88" spans="3:5" ht="15.75" customHeight="1" x14ac:dyDescent="0.35">
      <c r="C88"/>
      <c r="D88"/>
      <c r="E88"/>
    </row>
    <row r="89" spans="3:5" ht="15.75" customHeight="1" x14ac:dyDescent="0.35">
      <c r="C89"/>
      <c r="D89"/>
      <c r="E89"/>
    </row>
    <row r="90" spans="3:5" ht="15.75" customHeight="1" x14ac:dyDescent="0.35">
      <c r="C90"/>
      <c r="D90"/>
      <c r="E90"/>
    </row>
    <row r="91" spans="3:5" ht="15.75" customHeight="1" x14ac:dyDescent="0.35">
      <c r="C91"/>
      <c r="D91"/>
      <c r="E91"/>
    </row>
    <row r="92" spans="3:5" ht="15.75" customHeight="1" x14ac:dyDescent="0.35">
      <c r="C92"/>
      <c r="D92"/>
      <c r="E92"/>
    </row>
    <row r="93" spans="3:5" ht="15.75" customHeight="1" x14ac:dyDescent="0.35">
      <c r="C93"/>
      <c r="D93"/>
      <c r="E93"/>
    </row>
    <row r="94" spans="3:5" ht="15.75" customHeight="1" x14ac:dyDescent="0.35">
      <c r="C94"/>
      <c r="D94"/>
      <c r="E94"/>
    </row>
    <row r="95" spans="3:5" ht="15.75" customHeight="1" x14ac:dyDescent="0.35">
      <c r="C95"/>
      <c r="D95"/>
      <c r="E95"/>
    </row>
    <row r="96" spans="3:5" ht="15.75" customHeight="1" x14ac:dyDescent="0.35">
      <c r="C96"/>
      <c r="D96"/>
      <c r="E96"/>
    </row>
    <row r="97" spans="3:5" ht="15.75" customHeight="1" x14ac:dyDescent="0.35">
      <c r="C97"/>
      <c r="D97"/>
      <c r="E97"/>
    </row>
    <row r="98" spans="3:5" ht="15.75" customHeight="1" x14ac:dyDescent="0.35">
      <c r="C98"/>
      <c r="D98"/>
      <c r="E98"/>
    </row>
    <row r="99" spans="3:5" ht="15.75" customHeight="1" x14ac:dyDescent="0.35">
      <c r="C99"/>
      <c r="D99"/>
      <c r="E99"/>
    </row>
    <row r="100" spans="3:5" ht="15.75" customHeight="1" x14ac:dyDescent="0.35">
      <c r="C100"/>
      <c r="D100"/>
      <c r="E100"/>
    </row>
    <row r="101" spans="3:5" ht="15.75" customHeight="1" x14ac:dyDescent="0.35">
      <c r="C101"/>
      <c r="D101"/>
      <c r="E101"/>
    </row>
    <row r="102" spans="3:5" ht="15.75" customHeight="1" x14ac:dyDescent="0.35">
      <c r="C102"/>
      <c r="D102"/>
      <c r="E102"/>
    </row>
    <row r="103" spans="3:5" ht="15.75" customHeight="1" x14ac:dyDescent="0.35">
      <c r="C103"/>
      <c r="D103"/>
      <c r="E103"/>
    </row>
    <row r="104" spans="3:5" ht="15.75" customHeight="1" x14ac:dyDescent="0.35">
      <c r="C104"/>
      <c r="D104"/>
      <c r="E104"/>
    </row>
    <row r="105" spans="3:5" ht="15.75" customHeight="1" x14ac:dyDescent="0.35">
      <c r="C105"/>
      <c r="D105"/>
      <c r="E105"/>
    </row>
    <row r="106" spans="3:5" ht="15.75" customHeight="1" x14ac:dyDescent="0.35">
      <c r="C106"/>
      <c r="D106"/>
      <c r="E106"/>
    </row>
    <row r="107" spans="3:5" ht="15.75" customHeight="1" x14ac:dyDescent="0.35">
      <c r="C107"/>
      <c r="D107"/>
      <c r="E107"/>
    </row>
    <row r="108" spans="3:5" ht="15.75" customHeight="1" x14ac:dyDescent="0.35">
      <c r="C108"/>
      <c r="D108"/>
      <c r="E108"/>
    </row>
    <row r="109" spans="3:5" ht="15.75" customHeight="1" x14ac:dyDescent="0.35">
      <c r="C109"/>
      <c r="D109"/>
      <c r="E109"/>
    </row>
  </sheetData>
  <mergeCells count="5">
    <mergeCell ref="B27:D27"/>
    <mergeCell ref="B37:D37"/>
    <mergeCell ref="B46:D46"/>
    <mergeCell ref="B52:D52"/>
    <mergeCell ref="B56:D56"/>
  </mergeCells>
  <pageMargins left="0.7" right="0.7" top="0.75" bottom="0.75" header="0" footer="0"/>
  <pageSetup paperSize="9" scale="79" orientation="portrait" r:id="rId1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"/>
  <sheetViews>
    <sheetView workbookViewId="0"/>
  </sheetViews>
  <sheetFormatPr defaultColWidth="14.453125" defaultRowHeight="15" customHeight="1" x14ac:dyDescent="0.35"/>
  <cols>
    <col min="1" max="11" width="8.81640625" customWidth="1"/>
  </cols>
  <sheetData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"/>
  <sheetViews>
    <sheetView workbookViewId="0"/>
  </sheetViews>
  <sheetFormatPr defaultColWidth="14.453125" defaultRowHeight="15" customHeight="1" x14ac:dyDescent="0.35"/>
  <cols>
    <col min="1" max="11" width="8.81640625" customWidth="1"/>
  </cols>
  <sheetData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Garfield22</cp:lastModifiedBy>
  <cp:lastPrinted>2020-07-27T17:12:17Z</cp:lastPrinted>
  <dcterms:created xsi:type="dcterms:W3CDTF">2020-04-21T13:29:44Z</dcterms:created>
  <dcterms:modified xsi:type="dcterms:W3CDTF">2020-07-27T21:15:41Z</dcterms:modified>
</cp:coreProperties>
</file>