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9375"/>
  </bookViews>
  <sheets>
    <sheet name="Sheet2" sheetId="2" r:id="rId1"/>
    <sheet name="Sheet3" sheetId="3" r:id="rId2"/>
  </sheets>
  <calcPr calcId="144525" concurrentCalc="0"/>
</workbook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rFont val="Tahoma"/>
            <charset val="134"/>
          </rPr>
          <t>Comision de garantare; amtz imob corporale (pe 10 ani), necoprorale (pe 3 ani)</t>
        </r>
        <r>
          <rPr>
            <sz val="8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<sst xmlns="http://schemas.openxmlformats.org/spreadsheetml/2006/main" count="70">
  <si>
    <t>CONTUL DE PROFIT ȘI PIERDERE PRESCURTAT</t>
  </si>
  <si>
    <t>AN 2019</t>
  </si>
  <si>
    <t>AN 2020</t>
  </si>
  <si>
    <t>AN 2021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</si>
  <si>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</si>
  <si>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</si>
  <si>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</si>
  <si>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</si>
  <si>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</si>
  <si>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</si>
  <si>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Salarii nete</t>
  </si>
  <si>
    <t>Cheltuieli cu salariile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</si>
  <si>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</si>
  <si>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</si>
  <si>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</si>
  <si>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</si>
  <si>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</si>
  <si>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</si>
  <si>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</si>
  <si>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</si>
  <si>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</si>
  <si>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>Pierdere (RD.13-4)</t>
  </si>
  <si>
    <t xml:space="preserve">VENITURI FINANCIARE – TOTAL </t>
  </si>
  <si>
    <t>CHELTUIELI FINANCIARE - TOTAL</t>
  </si>
  <si>
    <t>PROFITUL SAU PIERDEREA FINANCIAR(Ă) (RD,17-18)</t>
  </si>
  <si>
    <t>VENITURI TOTALE  (RD.4+17)</t>
  </si>
  <si>
    <t>CHELTUIELI TOTALE  (RD,13+18)</t>
  </si>
  <si>
    <t>18. PROFITUL SAU PIERDEREA BRUT(Ă):</t>
  </si>
  <si>
    <t>Profit  (  Rd,20-21)</t>
  </si>
  <si>
    <t>Pierdere  (rd.21-20)</t>
  </si>
  <si>
    <t xml:space="preserve">Se completeaza in LEI FARA ZECIMALE </t>
  </si>
  <si>
    <t>UNDE NU SUNT COSTURI VA RUGAM SA INTRODUCETI 0</t>
  </si>
  <si>
    <t>NU SE COMPLTEAZA pentru ca se fac calcule automat</t>
  </si>
  <si>
    <t>CASH-FLOW</t>
  </si>
  <si>
    <t>Nr. crt.</t>
  </si>
  <si>
    <t>Explicaţii / lună</t>
  </si>
  <si>
    <t>AN 2018</t>
  </si>
  <si>
    <t>I</t>
  </si>
  <si>
    <t>Sold iniţial disponibil (casă şi bancă)</t>
  </si>
  <si>
    <t>A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</si>
  <si>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</si>
  <si>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</si>
  <si>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</si>
  <si>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</si>
  <si>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</si>
  <si>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</si>
  <si>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B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</si>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</sst>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30">
    <font>
      <sz val="11"/>
      <color theme="1"/>
      <name val="Calibri"/>
      <charset val="134"/>
      <scheme val="minor"/>
    </font>
    <font>
      <b/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indexed="8"/>
      <name val="Times New Roman"/>
      <charset val="134"/>
    </font>
    <font>
      <b/>
      <sz val="11"/>
      <color indexed="8"/>
      <name val="Calibri"/>
      <charset val="134"/>
    </font>
    <font>
      <b/>
      <sz val="11"/>
      <color indexed="8"/>
      <name val="Times New Roman"/>
      <charset val="134"/>
    </font>
    <font>
      <sz val="11"/>
      <name val="Times New Roman"/>
      <charset val="134"/>
    </font>
    <font>
      <sz val="11"/>
      <color indexed="8"/>
      <name val="Calibri"/>
      <charset val="134"/>
    </font>
    <font>
      <sz val="14"/>
      <color rgb="FF000000"/>
      <name val="Calibri"/>
      <charset val="134"/>
      <scheme val="minor"/>
    </font>
    <font>
      <sz val="11"/>
      <color rgb="FF000000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5" fillId="18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8" fillId="15" borderId="18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1" fillId="7" borderId="1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32" borderId="15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0" borderId="15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</cellStyleXfs>
  <cellXfs count="50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Fill="1"/>
    <xf numFmtId="4" fontId="3" fillId="0" borderId="1" xfId="0" applyNumberFormat="1" applyFont="1" applyBorder="1"/>
    <xf numFmtId="4" fontId="3" fillId="0" borderId="2" xfId="0" applyNumberFormat="1" applyFont="1" applyBorder="1"/>
    <xf numFmtId="4" fontId="3" fillId="0" borderId="3" xfId="0" applyNumberFormat="1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0" fillId="0" borderId="0" xfId="0" applyAlignment="1">
      <alignment wrapText="1"/>
    </xf>
    <xf numFmtId="0" fontId="0" fillId="0" borderId="4" xfId="0" applyBorder="1"/>
    <xf numFmtId="0" fontId="4" fillId="0" borderId="4" xfId="0" applyFont="1" applyBorder="1" applyAlignment="1">
      <alignment wrapText="1"/>
    </xf>
    <xf numFmtId="0" fontId="3" fillId="0" borderId="5" xfId="0" applyFont="1" applyBorder="1"/>
    <xf numFmtId="0" fontId="3" fillId="0" borderId="6" xfId="0" applyFont="1" applyBorder="1" applyAlignment="1">
      <alignment wrapText="1"/>
    </xf>
    <xf numFmtId="0" fontId="5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4" fontId="3" fillId="0" borderId="8" xfId="0" applyNumberFormat="1" applyFont="1" applyBorder="1"/>
    <xf numFmtId="0" fontId="3" fillId="0" borderId="8" xfId="0" applyFont="1" applyBorder="1" applyAlignment="1">
      <alignment vertical="center" wrapText="1"/>
    </xf>
    <xf numFmtId="4" fontId="5" fillId="3" borderId="8" xfId="0" applyNumberFormat="1" applyFont="1" applyFill="1" applyBorder="1"/>
    <xf numFmtId="4" fontId="3" fillId="3" borderId="8" xfId="0" applyNumberFormat="1" applyFont="1" applyFill="1" applyBorder="1"/>
    <xf numFmtId="0" fontId="5" fillId="0" borderId="8" xfId="0" applyFont="1" applyBorder="1" applyAlignment="1">
      <alignment wrapText="1"/>
    </xf>
    <xf numFmtId="4" fontId="5" fillId="4" borderId="8" xfId="0" applyNumberFormat="1" applyFont="1" applyFill="1" applyBorder="1"/>
    <xf numFmtId="4" fontId="3" fillId="4" borderId="8" xfId="0" applyNumberFormat="1" applyFont="1" applyFill="1" applyBorder="1"/>
    <xf numFmtId="0" fontId="2" fillId="0" borderId="8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8" xfId="0" applyFont="1" applyBorder="1" applyAlignment="1">
      <alignment vertical="center" wrapText="1"/>
    </xf>
    <xf numFmtId="4" fontId="4" fillId="4" borderId="8" xfId="0" applyNumberFormat="1" applyFont="1" applyFill="1" applyBorder="1"/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wrapText="1"/>
    </xf>
    <xf numFmtId="4" fontId="4" fillId="4" borderId="10" xfId="0" applyNumberFormat="1" applyFont="1" applyFill="1" applyBorder="1"/>
    <xf numFmtId="0" fontId="8" fillId="5" borderId="8" xfId="0" applyFont="1" applyFill="1" applyBorder="1" applyAlignment="1">
      <alignment wrapText="1"/>
    </xf>
    <xf numFmtId="0" fontId="9" fillId="5" borderId="11" xfId="0" applyFont="1" applyFill="1" applyBorder="1"/>
    <xf numFmtId="0" fontId="8" fillId="5" borderId="12" xfId="0" applyFont="1" applyFill="1" applyBorder="1" applyAlignment="1">
      <alignment wrapText="1"/>
    </xf>
    <xf numFmtId="0" fontId="9" fillId="5" borderId="13" xfId="0" applyFont="1" applyFill="1" applyBorder="1"/>
    <xf numFmtId="0" fontId="8" fillId="6" borderId="12" xfId="0" applyFont="1" applyFill="1" applyBorder="1" applyAlignment="1">
      <alignment wrapText="1"/>
    </xf>
    <xf numFmtId="0" fontId="9" fillId="6" borderId="13" xfId="0" applyFont="1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workbookViewId="0">
      <selection activeCell="E6" sqref="E6"/>
    </sheetView>
  </sheetViews>
  <sheetFormatPr defaultColWidth="44.1428571428571" defaultRowHeight="15" outlineLevelCol="4"/>
  <cols>
    <col min="1" max="1" width="4.85714285714286" customWidth="1"/>
    <col min="2" max="2" width="55" style="20" customWidth="1"/>
    <col min="3" max="5" width="18.4285714285714" customWidth="1"/>
  </cols>
  <sheetData>
    <row r="1" spans="1:5">
      <c r="A1" s="21"/>
      <c r="B1" s="22"/>
      <c r="C1" s="21"/>
      <c r="D1" s="21"/>
      <c r="E1" s="21"/>
    </row>
    <row r="2" ht="15.75" spans="1:5">
      <c r="A2" s="21"/>
      <c r="B2" s="22" t="s">
        <v>0</v>
      </c>
      <c r="C2" s="21"/>
      <c r="D2" s="21"/>
      <c r="E2" s="21"/>
    </row>
    <row r="3" spans="1:5">
      <c r="A3" s="23"/>
      <c r="B3" s="24"/>
      <c r="C3" s="25" t="s">
        <v>1</v>
      </c>
      <c r="D3" s="25" t="s">
        <v>2</v>
      </c>
      <c r="E3" s="25" t="s">
        <v>3</v>
      </c>
    </row>
    <row r="4" spans="1:5">
      <c r="A4" s="26">
        <v>1</v>
      </c>
      <c r="B4" s="27" t="s">
        <v>4</v>
      </c>
      <c r="C4" s="28">
        <v>150000</v>
      </c>
      <c r="D4" s="28">
        <v>150000</v>
      </c>
      <c r="E4" s="28">
        <v>200000</v>
      </c>
    </row>
    <row r="5" ht="30" spans="1:5">
      <c r="A5" s="26">
        <v>2</v>
      </c>
      <c r="B5" s="29" t="s">
        <v>5</v>
      </c>
      <c r="C5" s="30">
        <v>150000</v>
      </c>
      <c r="D5" s="30">
        <v>150000</v>
      </c>
      <c r="E5" s="30">
        <v>150000</v>
      </c>
    </row>
    <row r="6" ht="33.95" customHeight="1" spans="1:5">
      <c r="A6" s="26">
        <v>3</v>
      </c>
      <c r="B6" s="27" t="s">
        <v>6</v>
      </c>
      <c r="C6" s="31"/>
      <c r="D6" s="31"/>
      <c r="E6" s="31"/>
    </row>
    <row r="7" spans="1:5">
      <c r="A7" s="26">
        <v>4</v>
      </c>
      <c r="B7" s="32" t="s">
        <v>7</v>
      </c>
      <c r="C7" s="33">
        <f>C5+C6</f>
        <v>150000</v>
      </c>
      <c r="D7" s="33">
        <f>D5+D6</f>
        <v>150000</v>
      </c>
      <c r="E7" s="33">
        <f>E5+E6</f>
        <v>150000</v>
      </c>
    </row>
    <row r="8" ht="30" spans="1:5">
      <c r="A8" s="26">
        <v>5</v>
      </c>
      <c r="B8" s="27" t="s">
        <v>8</v>
      </c>
      <c r="C8" s="31">
        <v>10000</v>
      </c>
      <c r="D8" s="31">
        <v>10000</v>
      </c>
      <c r="E8" s="31">
        <v>10000</v>
      </c>
    </row>
    <row r="9" spans="1:5">
      <c r="A9" s="26">
        <v>6</v>
      </c>
      <c r="B9" s="27" t="s">
        <v>9</v>
      </c>
      <c r="C9" s="34">
        <v>90000</v>
      </c>
      <c r="D9" s="34">
        <v>90000</v>
      </c>
      <c r="E9" s="34">
        <v>90000</v>
      </c>
    </row>
    <row r="10" spans="1:5">
      <c r="A10" s="26"/>
      <c r="B10" s="27" t="s">
        <v>10</v>
      </c>
      <c r="C10" s="31"/>
      <c r="D10" s="31"/>
      <c r="E10" s="31"/>
    </row>
    <row r="11" spans="1:5">
      <c r="A11" s="26"/>
      <c r="B11" s="27" t="s">
        <v>11</v>
      </c>
      <c r="C11" s="31"/>
      <c r="D11" s="31"/>
      <c r="E11" s="31"/>
    </row>
    <row r="12" ht="15.75" spans="1:5">
      <c r="A12" s="26">
        <v>7</v>
      </c>
      <c r="B12" s="35" t="s">
        <v>12</v>
      </c>
      <c r="C12" s="31">
        <v>20000</v>
      </c>
      <c r="D12" s="31">
        <v>20000</v>
      </c>
      <c r="E12" s="31">
        <v>20000</v>
      </c>
    </row>
    <row r="13" ht="15.75" spans="1:5">
      <c r="A13" s="26">
        <v>8</v>
      </c>
      <c r="B13" s="35" t="s">
        <v>13</v>
      </c>
      <c r="C13" s="31">
        <v>5000</v>
      </c>
      <c r="D13" s="31">
        <v>5000</v>
      </c>
      <c r="E13" s="31">
        <v>5000</v>
      </c>
    </row>
    <row r="14" ht="30" spans="1:5">
      <c r="A14" s="26">
        <v>9</v>
      </c>
      <c r="B14" s="36" t="s">
        <v>14</v>
      </c>
      <c r="C14" s="31">
        <v>1000</v>
      </c>
      <c r="D14" s="31">
        <v>1000</v>
      </c>
      <c r="E14" s="31">
        <v>1000</v>
      </c>
    </row>
    <row r="15" spans="1:5">
      <c r="A15" s="26">
        <v>10</v>
      </c>
      <c r="B15" s="27" t="s">
        <v>15</v>
      </c>
      <c r="C15" s="31"/>
      <c r="D15" s="31"/>
      <c r="E15" s="31"/>
    </row>
    <row r="16" spans="1:5">
      <c r="A16" s="26">
        <v>11</v>
      </c>
      <c r="B16" s="27" t="s">
        <v>16</v>
      </c>
      <c r="C16" s="31">
        <v>3200</v>
      </c>
      <c r="D16" s="31">
        <v>3200</v>
      </c>
      <c r="E16" s="31">
        <v>11200</v>
      </c>
    </row>
    <row r="17" spans="1:5">
      <c r="A17" s="26">
        <v>12</v>
      </c>
      <c r="B17" s="27" t="s">
        <v>17</v>
      </c>
      <c r="C17" s="31">
        <v>4000</v>
      </c>
      <c r="D17" s="31">
        <v>4000</v>
      </c>
      <c r="E17" s="31">
        <v>4000</v>
      </c>
    </row>
    <row r="18" spans="1:5">
      <c r="A18" s="26">
        <v>13</v>
      </c>
      <c r="B18" s="32" t="s">
        <v>18</v>
      </c>
      <c r="C18" s="33">
        <f>SUM(C8:C17)</f>
        <v>133200</v>
      </c>
      <c r="D18" s="33">
        <f>SUM(D8:D17)</f>
        <v>133200</v>
      </c>
      <c r="E18" s="33">
        <f>SUM(E8:E17)</f>
        <v>141200</v>
      </c>
    </row>
    <row r="19" spans="1:5">
      <c r="A19" s="26">
        <v>14</v>
      </c>
      <c r="B19" s="32" t="s">
        <v>19</v>
      </c>
      <c r="C19" s="28"/>
      <c r="D19" s="28"/>
      <c r="E19" s="28"/>
    </row>
    <row r="20" spans="1:5">
      <c r="A20" s="26">
        <v>15</v>
      </c>
      <c r="B20" s="27" t="s">
        <v>20</v>
      </c>
      <c r="C20" s="33">
        <f>IF(C7&gt;C18,C7-C18,0)</f>
        <v>16800</v>
      </c>
      <c r="D20" s="33">
        <f>IF(D7&gt;D18,D7-D18,0)</f>
        <v>16800</v>
      </c>
      <c r="E20" s="33">
        <f>IF(E7&gt;E18,E7-E18,0)</f>
        <v>8800</v>
      </c>
    </row>
    <row r="21" spans="1:5">
      <c r="A21" s="26">
        <v>16</v>
      </c>
      <c r="B21" s="37" t="s">
        <v>21</v>
      </c>
      <c r="C21" s="33">
        <f>IF(C18&gt;C7,C18-C7,0)</f>
        <v>0</v>
      </c>
      <c r="D21" s="33">
        <f>IF(D18&gt;D7,D18-D7,0)</f>
        <v>0</v>
      </c>
      <c r="E21" s="33">
        <f>IF(E18&gt;E7,E18-E7,0)</f>
        <v>0</v>
      </c>
    </row>
    <row r="22" spans="1:5">
      <c r="A22" s="26">
        <v>17</v>
      </c>
      <c r="B22" s="38" t="s">
        <v>22</v>
      </c>
      <c r="C22" s="28"/>
      <c r="D22" s="28"/>
      <c r="E22" s="28"/>
    </row>
    <row r="23" spans="1:5">
      <c r="A23" s="26">
        <v>18</v>
      </c>
      <c r="B23" s="37" t="s">
        <v>23</v>
      </c>
      <c r="C23" s="28"/>
      <c r="D23" s="28"/>
      <c r="E23" s="28"/>
    </row>
    <row r="24" ht="28.5" spans="1:5">
      <c r="A24" s="26">
        <v>19</v>
      </c>
      <c r="B24" s="32" t="s">
        <v>24</v>
      </c>
      <c r="C24" s="28"/>
      <c r="D24" s="28"/>
      <c r="E24" s="28"/>
    </row>
    <row r="25" spans="1:5">
      <c r="A25" s="26">
        <v>20</v>
      </c>
      <c r="B25" s="38" t="s">
        <v>25</v>
      </c>
      <c r="C25" s="33">
        <f>C7+C22</f>
        <v>150000</v>
      </c>
      <c r="D25" s="33">
        <f>D7+D22</f>
        <v>150000</v>
      </c>
      <c r="E25" s="33">
        <f>E7+E22</f>
        <v>150000</v>
      </c>
    </row>
    <row r="26" spans="1:5">
      <c r="A26" s="26">
        <v>21</v>
      </c>
      <c r="B26" s="38" t="s">
        <v>26</v>
      </c>
      <c r="C26" s="33">
        <f>C18+C23</f>
        <v>133200</v>
      </c>
      <c r="D26" s="33">
        <f>D18+D23</f>
        <v>133200</v>
      </c>
      <c r="E26" s="33">
        <f>E18+E23</f>
        <v>141200</v>
      </c>
    </row>
    <row r="27" spans="1:5">
      <c r="A27" s="26">
        <v>22</v>
      </c>
      <c r="B27" s="38" t="s">
        <v>27</v>
      </c>
      <c r="C27" s="28"/>
      <c r="D27" s="28"/>
      <c r="E27" s="28"/>
    </row>
    <row r="28" spans="1:5">
      <c r="A28" s="26">
        <v>23</v>
      </c>
      <c r="B28" s="39" t="s">
        <v>28</v>
      </c>
      <c r="C28" s="40">
        <f>IF(C25&gt;C26,C25-C26,0)</f>
        <v>16800</v>
      </c>
      <c r="D28" s="40">
        <f>IF(D25&gt;D26,D25-D26,0)</f>
        <v>16800</v>
      </c>
      <c r="E28" s="40">
        <f>IF(E25&gt;E26,E25-E26,0)</f>
        <v>8800</v>
      </c>
    </row>
    <row r="29" ht="15.75" spans="1:5">
      <c r="A29" s="41">
        <v>24</v>
      </c>
      <c r="B29" s="42" t="s">
        <v>29</v>
      </c>
      <c r="C29" s="43">
        <f>IF(C26&gt;C25,C26-C25,0)</f>
        <v>0</v>
      </c>
      <c r="D29" s="43">
        <f>IF(D26&gt;D25,D26-D25,0)</f>
        <v>0</v>
      </c>
      <c r="E29" s="43">
        <f>IF(E26&gt;E25,E26-E25,0)</f>
        <v>0</v>
      </c>
    </row>
    <row r="32" ht="18.75" spans="2:3">
      <c r="B32" s="44" t="s">
        <v>30</v>
      </c>
      <c r="C32" s="45"/>
    </row>
    <row r="33" ht="37.5" spans="2:3">
      <c r="B33" s="46" t="s">
        <v>31</v>
      </c>
      <c r="C33" s="47"/>
    </row>
    <row r="34" ht="37.5" spans="2:3">
      <c r="B34" s="48" t="s">
        <v>32</v>
      </c>
      <c r="C34" s="49"/>
    </row>
  </sheetData>
  <pageMargins left="0.699305555555556" right="0.699305555555556" top="0.75" bottom="0.75" header="0.3" footer="0.3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31"/>
  <sheetViews>
    <sheetView topLeftCell="A10" workbookViewId="0">
      <selection activeCell="I10" sqref="I10"/>
    </sheetView>
  </sheetViews>
  <sheetFormatPr defaultColWidth="8.85714285714286" defaultRowHeight="15"/>
  <cols>
    <col min="2" max="2" width="7.85714285714286" customWidth="1"/>
    <col min="3" max="3" width="45.1428571428571" customWidth="1"/>
    <col min="4" max="4" width="13.1428571428571" customWidth="1"/>
    <col min="5" max="5" width="14.1428571428571" customWidth="1"/>
    <col min="6" max="6" width="13.4285714285714" customWidth="1"/>
  </cols>
  <sheetData>
    <row r="1" ht="15.75"/>
    <row r="2" ht="16.5" spans="2:6">
      <c r="B2" s="1"/>
      <c r="C2" s="2" t="s">
        <v>33</v>
      </c>
      <c r="D2" s="3"/>
      <c r="E2" s="3"/>
      <c r="F2" s="3"/>
    </row>
    <row r="3" ht="30.75" customHeight="1" spans="2:6">
      <c r="B3" s="4" t="s">
        <v>34</v>
      </c>
      <c r="C3" s="2" t="s">
        <v>35</v>
      </c>
      <c r="D3" s="5" t="s">
        <v>36</v>
      </c>
      <c r="E3" s="5" t="s">
        <v>36</v>
      </c>
      <c r="F3" s="5" t="s">
        <v>1</v>
      </c>
    </row>
    <row r="4" ht="38.25" customHeight="1" spans="2:6">
      <c r="B4" s="5" t="s">
        <v>37</v>
      </c>
      <c r="C4" s="2" t="s">
        <v>38</v>
      </c>
      <c r="D4" s="6"/>
      <c r="E4" s="6">
        <f>D31</f>
        <v>0</v>
      </c>
      <c r="F4" s="6">
        <f>E31</f>
        <v>0</v>
      </c>
    </row>
    <row r="5" ht="16.5" spans="2:6">
      <c r="B5" s="5" t="s">
        <v>39</v>
      </c>
      <c r="C5" s="2" t="s">
        <v>40</v>
      </c>
      <c r="D5" s="6">
        <f>SUM(D6:D9)</f>
        <v>0</v>
      </c>
      <c r="E5" s="6">
        <f>SUM(E6:E9)</f>
        <v>0</v>
      </c>
      <c r="F5" s="6">
        <f>SUM(F6:F9)</f>
        <v>0</v>
      </c>
    </row>
    <row r="6" ht="16.5" spans="2:6">
      <c r="B6" s="7">
        <v>1</v>
      </c>
      <c r="C6" s="8" t="s">
        <v>41</v>
      </c>
      <c r="D6" s="6"/>
      <c r="E6" s="9"/>
      <c r="F6" s="9"/>
    </row>
    <row r="7" ht="16.5" spans="2:6">
      <c r="B7" s="7">
        <v>2</v>
      </c>
      <c r="C7" s="8" t="s">
        <v>42</v>
      </c>
      <c r="D7" s="6"/>
      <c r="E7" s="6"/>
      <c r="F7" s="6"/>
    </row>
    <row r="8" ht="16.5" spans="2:6">
      <c r="B8" s="7">
        <v>3</v>
      </c>
      <c r="C8" s="8" t="s">
        <v>43</v>
      </c>
      <c r="D8" s="10"/>
      <c r="E8" s="6"/>
      <c r="F8" s="6"/>
    </row>
    <row r="9" ht="16.5" spans="2:7">
      <c r="B9" s="7">
        <v>4</v>
      </c>
      <c r="C9" s="11" t="s">
        <v>44</v>
      </c>
      <c r="D9" s="6"/>
      <c r="E9" s="6"/>
      <c r="F9" s="6"/>
      <c r="G9" s="12"/>
    </row>
    <row r="10" ht="16.5" spans="2:6">
      <c r="B10" s="5"/>
      <c r="C10" s="2" t="s">
        <v>45</v>
      </c>
      <c r="D10" s="6"/>
      <c r="E10" s="6">
        <f>E4+E5</f>
        <v>0</v>
      </c>
      <c r="F10" s="6">
        <f>F4+F5</f>
        <v>0</v>
      </c>
    </row>
    <row r="11" ht="16.5" spans="2:6">
      <c r="B11" s="5" t="s">
        <v>46</v>
      </c>
      <c r="C11" s="2" t="s">
        <v>47</v>
      </c>
      <c r="D11" s="6">
        <f>SUM(D12:D19)</f>
        <v>0</v>
      </c>
      <c r="E11" s="6">
        <f>SUM(E12:E19)</f>
        <v>0</v>
      </c>
      <c r="F11" s="6">
        <f>SUM(F12:F19)</f>
        <v>0</v>
      </c>
    </row>
    <row r="12" ht="32.25" spans="2:6">
      <c r="B12" s="7">
        <v>1</v>
      </c>
      <c r="C12" s="8" t="s">
        <v>48</v>
      </c>
      <c r="D12" s="6"/>
      <c r="E12" s="6"/>
      <c r="F12" s="6"/>
    </row>
    <row r="13" ht="16.5" spans="2:6">
      <c r="B13" s="7">
        <v>2</v>
      </c>
      <c r="C13" s="8" t="s">
        <v>9</v>
      </c>
      <c r="D13" s="13"/>
      <c r="E13" s="13"/>
      <c r="F13" s="13">
        <f>E13*1.1</f>
        <v>0</v>
      </c>
    </row>
    <row r="14" ht="16.5" spans="2:6">
      <c r="B14" s="7">
        <v>3</v>
      </c>
      <c r="C14" s="8" t="s">
        <v>12</v>
      </c>
      <c r="D14" s="13"/>
      <c r="E14" s="13"/>
      <c r="F14" s="13">
        <f>E14</f>
        <v>0</v>
      </c>
    </row>
    <row r="15" ht="16.5" spans="2:6">
      <c r="B15" s="7">
        <v>4</v>
      </c>
      <c r="C15" s="8" t="s">
        <v>13</v>
      </c>
      <c r="D15" s="14"/>
      <c r="E15" s="13"/>
      <c r="F15" s="13"/>
    </row>
    <row r="16" ht="32.25" spans="2:6">
      <c r="B16" s="7">
        <v>5</v>
      </c>
      <c r="C16" s="8" t="s">
        <v>49</v>
      </c>
      <c r="D16" s="13"/>
      <c r="E16" s="13"/>
      <c r="F16" s="13">
        <f>E16</f>
        <v>0</v>
      </c>
    </row>
    <row r="17" ht="16.5" spans="2:6">
      <c r="B17" s="7">
        <v>6</v>
      </c>
      <c r="C17" s="8" t="s">
        <v>15</v>
      </c>
      <c r="D17" s="13"/>
      <c r="E17" s="15"/>
      <c r="F17" s="13"/>
    </row>
    <row r="18" ht="16.5" spans="2:6">
      <c r="B18" s="7">
        <v>7</v>
      </c>
      <c r="C18" s="8" t="s">
        <v>50</v>
      </c>
      <c r="D18" s="6"/>
      <c r="E18" s="6"/>
      <c r="F18" s="6"/>
    </row>
    <row r="19" ht="16.5" spans="2:6">
      <c r="B19" s="7">
        <v>8</v>
      </c>
      <c r="C19" s="8" t="s">
        <v>17</v>
      </c>
      <c r="D19" s="6"/>
      <c r="E19" s="6"/>
      <c r="F19" s="6"/>
    </row>
    <row r="20" ht="32.25" spans="2:10">
      <c r="B20" s="5" t="s">
        <v>51</v>
      </c>
      <c r="C20" s="2" t="s">
        <v>52</v>
      </c>
      <c r="D20" s="6"/>
      <c r="E20" s="6">
        <v>0</v>
      </c>
      <c r="F20" s="6">
        <v>0</v>
      </c>
      <c r="G20" s="12"/>
      <c r="H20" s="12"/>
      <c r="I20" s="18"/>
      <c r="J20" s="19"/>
    </row>
    <row r="21" ht="16.5" spans="2:6">
      <c r="B21" s="5" t="s">
        <v>53</v>
      </c>
      <c r="C21" s="2" t="s">
        <v>54</v>
      </c>
      <c r="D21" s="6"/>
      <c r="E21" s="6"/>
      <c r="F21" s="6"/>
    </row>
    <row r="22" ht="16.5" spans="2:6">
      <c r="B22" s="7"/>
      <c r="C22" s="8" t="s">
        <v>55</v>
      </c>
      <c r="D22" s="6"/>
      <c r="E22" s="6"/>
      <c r="F22" s="6"/>
    </row>
    <row r="23" ht="16.5" spans="2:6">
      <c r="B23" s="7"/>
      <c r="C23" s="8" t="s">
        <v>56</v>
      </c>
      <c r="D23" s="6"/>
      <c r="E23" s="6"/>
      <c r="F23" s="6"/>
    </row>
    <row r="24" ht="16.5" spans="2:6">
      <c r="B24" s="16" t="s">
        <v>57</v>
      </c>
      <c r="C24" s="17" t="s">
        <v>58</v>
      </c>
      <c r="D24" s="6"/>
      <c r="E24" s="6"/>
      <c r="F24" s="6"/>
    </row>
    <row r="25" ht="16.5" spans="2:6">
      <c r="B25" s="7">
        <v>1</v>
      </c>
      <c r="C25" s="8" t="s">
        <v>59</v>
      </c>
      <c r="D25" s="6"/>
      <c r="E25" s="6"/>
      <c r="F25" s="6"/>
    </row>
    <row r="26" ht="16.5" spans="2:6">
      <c r="B26" s="7">
        <v>2</v>
      </c>
      <c r="C26" s="8" t="s">
        <v>60</v>
      </c>
      <c r="D26" s="6"/>
      <c r="E26" s="6"/>
      <c r="F26" s="6"/>
    </row>
    <row r="27" ht="16.5" spans="2:6">
      <c r="B27" s="7">
        <v>3</v>
      </c>
      <c r="C27" s="8" t="s">
        <v>61</v>
      </c>
      <c r="D27" s="6"/>
      <c r="E27" s="6"/>
      <c r="F27" s="6"/>
    </row>
    <row r="28" ht="16.5" spans="2:6">
      <c r="B28" s="16" t="s">
        <v>62</v>
      </c>
      <c r="C28" s="17" t="s">
        <v>63</v>
      </c>
      <c r="D28" s="6"/>
      <c r="E28" s="6"/>
      <c r="F28" s="6"/>
    </row>
    <row r="29" ht="16.5" spans="2:6">
      <c r="B29" s="5" t="s">
        <v>64</v>
      </c>
      <c r="C29" s="2" t="s">
        <v>65</v>
      </c>
      <c r="D29" s="6">
        <f>D11+D20+D21+D24+D28</f>
        <v>0</v>
      </c>
      <c r="E29" s="6">
        <f>E11+E20+E21+E24+E28</f>
        <v>0</v>
      </c>
      <c r="F29" s="6">
        <f>F11+F20+F21+F24+F28</f>
        <v>0</v>
      </c>
    </row>
    <row r="30" ht="16.5" spans="2:6">
      <c r="B30" s="5" t="s">
        <v>66</v>
      </c>
      <c r="C30" s="2" t="s">
        <v>67</v>
      </c>
      <c r="D30" s="6">
        <f>D5-D29</f>
        <v>0</v>
      </c>
      <c r="E30" s="6">
        <f>E5-E29</f>
        <v>0</v>
      </c>
      <c r="F30" s="6">
        <f>F5-F29</f>
        <v>0</v>
      </c>
    </row>
    <row r="31" ht="16.5" spans="2:6">
      <c r="B31" s="5" t="s">
        <v>68</v>
      </c>
      <c r="C31" s="2" t="s">
        <v>69</v>
      </c>
      <c r="D31" s="6">
        <f>D4+D30</f>
        <v>0</v>
      </c>
      <c r="E31" s="6">
        <f>E4+E30</f>
        <v>0</v>
      </c>
      <c r="F31" s="6">
        <f>F4+F30</f>
        <v>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Davholm</cp:lastModifiedBy>
  <dcterms:created xsi:type="dcterms:W3CDTF">2017-06-26T10:50:00Z</dcterms:created>
  <dcterms:modified xsi:type="dcterms:W3CDTF">2018-11-17T09:44:41Z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1033-10.2.0.7549</vt:lpwstr>
  </property>
</Properties>
</file>