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LTPC8\Downloads\"/>
    </mc:Choice>
  </mc:AlternateContent>
  <bookViews>
    <workbookView xWindow="0" yWindow="0" windowWidth="19200" windowHeight="11520" tabRatio="407"/>
  </bookViews>
  <sheets>
    <sheet name="Foaie1" sheetId="1" r:id="rId1"/>
  </sheets>
  <calcPr calcId="162913"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O11" i="1" l="1"/>
  <c r="O20" i="1"/>
  <c r="O10" i="1"/>
  <c r="F11" i="1"/>
  <c r="F20" i="1"/>
  <c r="F10" i="1"/>
  <c r="F42" i="1"/>
  <c r="F27" i="1"/>
  <c r="F52" i="1"/>
  <c r="F67" i="1"/>
  <c r="F74" i="1"/>
  <c r="F80" i="1"/>
  <c r="F86" i="1"/>
  <c r="F89" i="1"/>
  <c r="F92" i="1"/>
  <c r="F97" i="1"/>
  <c r="F101" i="1"/>
  <c r="F105" i="1"/>
  <c r="F112" i="1"/>
  <c r="F117" i="1"/>
  <c r="G42" i="1"/>
  <c r="H42" i="1"/>
  <c r="I42" i="1"/>
  <c r="J42" i="1"/>
  <c r="K42" i="1"/>
  <c r="L42" i="1"/>
  <c r="M42" i="1"/>
  <c r="N42" i="1"/>
  <c r="O42" i="1"/>
  <c r="N67" i="1"/>
  <c r="E80" i="1"/>
  <c r="E67" i="1"/>
  <c r="E11" i="1"/>
  <c r="E20" i="1"/>
  <c r="E10" i="1"/>
  <c r="E27" i="1"/>
  <c r="E52" i="1"/>
  <c r="E74" i="1"/>
  <c r="E86" i="1"/>
  <c r="E89" i="1"/>
  <c r="E92" i="1"/>
  <c r="E97" i="1"/>
  <c r="E101" i="1"/>
  <c r="E105" i="1"/>
  <c r="E112" i="1"/>
  <c r="E117" i="1"/>
  <c r="D67" i="1"/>
  <c r="D11" i="1"/>
  <c r="D20" i="1"/>
  <c r="D10" i="1"/>
  <c r="D27" i="1"/>
  <c r="D42" i="1"/>
  <c r="D52" i="1"/>
  <c r="D74" i="1"/>
  <c r="D80" i="1"/>
  <c r="D86" i="1"/>
  <c r="D89" i="1"/>
  <c r="D92" i="1"/>
  <c r="D97" i="1"/>
  <c r="D101" i="1"/>
  <c r="D112" i="1"/>
  <c r="D117" i="1"/>
  <c r="G11" i="1"/>
  <c r="H11" i="1"/>
  <c r="I11" i="1"/>
  <c r="J11" i="1"/>
  <c r="K11" i="1"/>
  <c r="L11" i="1"/>
  <c r="M11" i="1"/>
  <c r="N11" i="1"/>
  <c r="G20" i="1"/>
  <c r="G10" i="1"/>
  <c r="G27" i="1"/>
  <c r="G52" i="1"/>
  <c r="G67" i="1"/>
  <c r="G74" i="1"/>
  <c r="G80" i="1"/>
  <c r="G86" i="1"/>
  <c r="G89" i="1"/>
  <c r="G92" i="1"/>
  <c r="G97" i="1"/>
  <c r="G101" i="1"/>
  <c r="G105" i="1"/>
  <c r="G112" i="1"/>
  <c r="G117" i="1"/>
  <c r="H20" i="1"/>
  <c r="H10" i="1"/>
  <c r="H27" i="1"/>
  <c r="H52" i="1"/>
  <c r="H67" i="1"/>
  <c r="H74" i="1"/>
  <c r="H80" i="1"/>
  <c r="H86" i="1"/>
  <c r="H89" i="1"/>
  <c r="H92" i="1"/>
  <c r="H97" i="1"/>
  <c r="H101" i="1"/>
  <c r="H105" i="1"/>
  <c r="H112" i="1"/>
  <c r="H117" i="1"/>
  <c r="I20" i="1"/>
  <c r="I10" i="1"/>
  <c r="I27" i="1"/>
  <c r="I52" i="1"/>
  <c r="I67" i="1"/>
  <c r="I74" i="1"/>
  <c r="I80" i="1"/>
  <c r="I86" i="1"/>
  <c r="I89" i="1"/>
  <c r="I92" i="1"/>
  <c r="I97" i="1"/>
  <c r="I101" i="1"/>
  <c r="I105" i="1"/>
  <c r="I112" i="1"/>
  <c r="I117" i="1"/>
  <c r="J20" i="1"/>
  <c r="J10" i="1"/>
  <c r="J27" i="1"/>
  <c r="J52" i="1"/>
  <c r="J67" i="1"/>
  <c r="J74" i="1"/>
  <c r="J80" i="1"/>
  <c r="J86" i="1"/>
  <c r="J89" i="1"/>
  <c r="J92" i="1"/>
  <c r="J97" i="1"/>
  <c r="J101" i="1"/>
  <c r="J105" i="1"/>
  <c r="J112" i="1"/>
  <c r="J117" i="1"/>
  <c r="K20" i="1"/>
  <c r="K10" i="1"/>
  <c r="K27" i="1"/>
  <c r="K52" i="1"/>
  <c r="K67" i="1"/>
  <c r="K74" i="1"/>
  <c r="K80" i="1"/>
  <c r="K86" i="1"/>
  <c r="K89" i="1"/>
  <c r="K92" i="1"/>
  <c r="K97" i="1"/>
  <c r="K101" i="1"/>
  <c r="K105" i="1"/>
  <c r="K112" i="1"/>
  <c r="K117" i="1"/>
  <c r="L20" i="1"/>
  <c r="L10" i="1"/>
  <c r="L27" i="1"/>
  <c r="L52" i="1"/>
  <c r="L67" i="1"/>
  <c r="L74" i="1"/>
  <c r="L80" i="1"/>
  <c r="L86" i="1"/>
  <c r="L89" i="1"/>
  <c r="L92" i="1"/>
  <c r="L97" i="1"/>
  <c r="L101" i="1"/>
  <c r="L105" i="1"/>
  <c r="L112" i="1"/>
  <c r="L117" i="1"/>
  <c r="M20" i="1"/>
  <c r="M10" i="1"/>
  <c r="M27" i="1"/>
  <c r="M52" i="1"/>
  <c r="M67" i="1"/>
  <c r="M74" i="1"/>
  <c r="M80" i="1"/>
  <c r="M86" i="1"/>
  <c r="M89" i="1"/>
  <c r="M92" i="1"/>
  <c r="M97" i="1"/>
  <c r="M101" i="1"/>
  <c r="M105" i="1"/>
  <c r="M112" i="1"/>
  <c r="M117" i="1"/>
  <c r="N20" i="1"/>
  <c r="N10" i="1"/>
  <c r="N27" i="1"/>
  <c r="N52" i="1"/>
  <c r="N74" i="1"/>
  <c r="N80" i="1"/>
  <c r="N86" i="1"/>
  <c r="N89" i="1"/>
  <c r="N92" i="1"/>
  <c r="N97" i="1"/>
  <c r="N101" i="1"/>
  <c r="N105" i="1"/>
  <c r="N112" i="1"/>
  <c r="N117" i="1"/>
  <c r="O27" i="1"/>
  <c r="O52" i="1"/>
  <c r="O67" i="1"/>
  <c r="O74" i="1"/>
  <c r="O80" i="1"/>
  <c r="O86" i="1"/>
  <c r="O89" i="1"/>
  <c r="O92" i="1"/>
  <c r="O97" i="1"/>
  <c r="O101" i="1"/>
  <c r="O105" i="1"/>
  <c r="O112" i="1"/>
  <c r="O117" i="1"/>
  <c r="O119" i="1"/>
</calcChain>
</file>

<file path=xl/sharedStrings.xml><?xml version="1.0" encoding="utf-8"?>
<sst xmlns="http://schemas.openxmlformats.org/spreadsheetml/2006/main" count="164" uniqueCount="149">
  <si>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</si>
  <si>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</si>
  <si>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</si>
  <si>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</si>
  <si>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</si>
  <si>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</si>
  <si>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</si>
  <si>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</si>
  <si>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</si>
  <si>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</si>
  <si>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</si>
  <si>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</si>
  <si>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</si>
  <si>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</si>
  <si>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</si>
  <si>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</si>
  <si>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</si>
  <si>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</si>
  <si>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</si>
  <si>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</si>
  <si>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</si>
  <si>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</si>
  <si>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</si>
  <si>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</si>
  <si>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</si>
  <si>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</si>
  <si>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</si>
  <si>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</si>
  <si>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</si>
  <si>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</si>
  <si>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</si>
  <si>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</si>
  <si>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</si>
  <si>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</si>
  <si>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</si>
  <si>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</si>
  <si>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</si>
  <si>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</si>
  <si>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</si>
  <si>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</si>
  <si>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</si>
  <si>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</si>
  <si>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</si>
  <si>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</si>
  <si>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</si>
  <si>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</si>
  <si>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</si>
  <si>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</si>
  <si>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</si>
  <si>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</si>
  <si>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</si>
  <si>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</si>
  <si>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</si>
  <si>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</si>
  <si>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</si>
  <si>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</si>
  <si>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</si>
  <si>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</si>
  <si>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</si>
  <si>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</si>
  <si>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</si>
  <si>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</si>
  <si>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</si>
  <si>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</si>
  <si>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</si>
  <si>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</si>
  <si>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</si>
  <si>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</si>
  <si>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</si>
  <si>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</si>
  <si>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</si>
  <si>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</si>
  <si>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</si>
  <si>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</si>
  <si>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</si>
  <si>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</si>
  <si>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</si>
  <si>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</si>
  <si>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</si>
  <si>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</si>
  <si>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</si>
  <si>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</si>
  <si>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</si>
  <si>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</si>
  <si>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</si>
  <si>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</si>
  <si>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</si>
  <si>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</si>
  <si>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TOTAL 12 LUNI</t>
  </si>
  <si>
    <t>Cheltuieli aferente salariatului Manager</t>
  </si>
  <si>
    <t>nu este cazul</t>
  </si>
  <si>
    <t>Calculator All in one, Tastatura, Mouse = echipament necesar pentru activitatea afacerii.</t>
  </si>
  <si>
    <t>https://www.spatiicomerciale.ro/inchirieri/sibiu/ultracentral/spatiu-comercial-de-inchiriat-XA8U14002?lista=12528190</t>
  </si>
  <si>
    <t>Echipament 2 - Calculator All in One</t>
  </si>
  <si>
    <t>Echipament 1 - Birou de lucru + 4 scaune</t>
  </si>
  <si>
    <t>Imprimanta</t>
  </si>
  <si>
    <t>Sistem supraveghere video</t>
  </si>
  <si>
    <t>Imprimanta etichete</t>
  </si>
  <si>
    <t>Rafturi bagaje</t>
  </si>
  <si>
    <t>Cantar bagaje</t>
  </si>
  <si>
    <t>Roll-up banner</t>
  </si>
  <si>
    <t xml:space="preserve">Pliante/flyere </t>
  </si>
  <si>
    <t>Materie prima 1 - Carduri PVC intolerante alimentare +Carduri PVC Sibiu Welcome City card</t>
  </si>
  <si>
    <t>Materie prima 2  - Carti postale personalizate</t>
  </si>
  <si>
    <t xml:space="preserve">Casa de marcat </t>
  </si>
  <si>
    <t>Sertar casa de marcat</t>
  </si>
  <si>
    <t>Licenta Microsoft Office</t>
  </si>
  <si>
    <t xml:space="preserve">Angajatul nr2. necesara doar experienta cu publicul. In cazul detinerii experientei in  domeniul turismului salariul poate varia, dar studiile superioare nu sunt obligatorii in acest caz. </t>
  </si>
  <si>
    <t xml:space="preserve">Cheltuieli aferente salariatului Asistent </t>
  </si>
  <si>
    <t xml:space="preserve">Birou, 2 scaune birou si 2 scaune vizitatori, 349.01 lei x 2 (ptr 2 angajati)  =   Birou calculator alb Dedeman, </t>
  </si>
  <si>
    <t xml:space="preserve">Se va comanda tiparirea a 5000 buc de carduri PVC care vor fi folosite aproximativ in parti egale pentru Cardurile pentru intolerante alimentare si Sibiul Hermannstadt City Pass. </t>
  </si>
  <si>
    <t xml:space="preserve">cartidevizitaieftine.ro - livrare gratuita oriunde in tara, cel mai convenabil pret pe bucata, print color fata-verso, </t>
  </si>
  <si>
    <t>Se va comanda tiparirea a 5000 de vederi/carti postale , dimensiune: A6(10,5cm x 14,8 cm);
A6 lung(7,4cm x 21 cm) pentru a avea aproximativ 1000 de bucati pe limba straina.</t>
  </si>
  <si>
    <t xml:space="preserve"> Cardul Sibiu Hermannstadt City Pass se va vinde impreuna cu un pliant cu toate informatiile necesare legate de beneficiile oferite catre turist. Se estimeaza tiparirea a 5000  de pliante la pretul de 357,00 pentru tipar fata-verso color pe hartie lucioasa de 130g.</t>
  </si>
  <si>
    <t xml:space="preserve">399,00 lei Multifunctional OfficeJet 6950 All-in-One, A4, Wireless, Fax, ADF  </t>
  </si>
  <si>
    <t xml:space="preserve">Cel mai bun pret din Romania pentru pliante </t>
  </si>
  <si>
    <t>Raport calitate - pret foarte bun avand in vedere functiile acestei imprimante: scanner,xerox, fax, printare etc</t>
  </si>
  <si>
    <t xml:space="preserve">Imprimanta pentru etichete care va grabi procesul de depozitare a bagajelor, mai ales in perioada de sezon, valiza va fi etichetata cu ora si data depunerii + serie iar clientul va primi o copie identica.  </t>
  </si>
  <si>
    <t>Aceasta imprimanta  spre deosebire de altele, produce etichete suficient de late  si rezistente pentru valize/bagaje si alte obiecte personale.</t>
  </si>
  <si>
    <t>Rafturi rezistente pentru depozitarea in siguranta a bagajelor.</t>
  </si>
  <si>
    <t>Cantar pentru a cantari bagajele ca serviciu suplimentar pentru turistii care calatoresc cu avionul.</t>
  </si>
  <si>
    <t>Nu este necesar un cantar industrial, avand in vedere ca in medie o valiza nu cantareste mai mult de 50kg, greutatea maxima de masurare a acestul cantar de mana.</t>
  </si>
  <si>
    <t>Cea mai practica modalitate de informare a clientiilor de oferte in curs, produse si servicii oferite</t>
  </si>
  <si>
    <t>Produsul a fost ales in functie de raport calitate- pret</t>
  </si>
  <si>
    <t>Obligatorie prin lege, cu jurnal electronic</t>
  </si>
  <si>
    <t>Hey Tourist va opta pentru angajament anual) de 8,8 euro/luna pentru intreg pachet Office</t>
  </si>
  <si>
    <t>Produs indispensabil pentru funzionarea activitatii Hey Tourist.</t>
  </si>
  <si>
    <t>Necesar pentru supravegherea spatiului, software incorporat pentru accesare de pe telefon</t>
  </si>
  <si>
    <t>A fost aleasa oferta cu cele mai putine camere de supraveghere datorita spatiului destul de redus (50 -60 m2)</t>
  </si>
  <si>
    <t>Identificare culorilor si simboluri specifice nisei de piata; Conceperea designului grafic a logo-ului, forme, font, culori etc.</t>
  </si>
  <si>
    <t>Realizare website, gazduire, menu in mai multe limbi straine. Mentenanta si administrare lunara</t>
  </si>
  <si>
    <t>Realizare pagini de Social Media pentru inceput Facebook si Instagram, administrare lunara privind actualizarea informatiilor publicate, oferte, evenimente etc.</t>
  </si>
  <si>
    <t>Campanii Adwords  pe cuvinte cheie gen "visit sibiu"  sau "things to do in Sibiu" "Sibiu museum"  "day trips from Sibiu"  etc.</t>
  </si>
  <si>
    <r>
      <t>Pentru mentenanta website-ului si administrare  aprox. 90/luna,</t>
    </r>
    <r>
      <rPr>
        <sz val="10"/>
        <color rgb="FFFF0000"/>
        <rFont val="Calibri"/>
        <family val="2"/>
        <scheme val="minor"/>
      </rPr>
      <t xml:space="preserve"> Pentru modificari majore (adaugare pagini, limbi straine) ale website-ului cheltuielie se vor acoperi din surse proprii. </t>
    </r>
  </si>
  <si>
    <t>Cheltuieli calculate conform legislatiei in vigoare anul 2019</t>
  </si>
  <si>
    <t xml:space="preserve">Brandion </t>
  </si>
  <si>
    <t>Digital Marketing Int</t>
  </si>
  <si>
    <t>Oferta Florina Alisa</t>
  </si>
  <si>
    <t>Calificarea si experienta managerului (Ciora Cristina) justifica salariul de 3300 lei lunare, studii superioare si masterat</t>
  </si>
  <si>
    <t>Aproximativ 1000/1100 euro = 4760 lei si eventuale cheltuieli cu agentia imobiliara. Ultima luna de chirie se va acoperi din surse proprii.</t>
  </si>
  <si>
    <t>Chiria unui spatiu de aproximativ 60mq in zona centrului vechi al Sibiului variaza intre 800 -1200 euro/luna. Se estimeaza o medie de 1000 euro = 4760 lei pe luna pentru sediul Hey Tourist, zona ultracentrala cu trafit intens de turisti si  vizitatori. (ultima luna va fi acoperite din venituri)</t>
  </si>
  <si>
    <t>Se va contracta o agentie specializata in marketing care se va ocupa de intregul plan de promovare - 3 oferte atasate separat .Crearea si pastrare identitii in materialele printate , culori  si design carti de vizita, coli cu antet, posibila sedinta foto la punctul de lucru,</t>
  </si>
  <si>
    <r>
      <rPr>
        <b/>
        <sz val="14"/>
        <color theme="1"/>
        <rFont val="Calibri"/>
        <family val="2"/>
        <scheme val="minor"/>
      </rPr>
      <t>Servicii specializate marketin</t>
    </r>
    <r>
      <rPr>
        <sz val="14"/>
        <color theme="1"/>
        <rFont val="Calibri"/>
        <family val="2"/>
        <scheme val="minor"/>
      </rPr>
      <t>g - Promovarea vizuala a brandului</t>
    </r>
  </si>
  <si>
    <r>
      <rPr>
        <b/>
        <sz val="14"/>
        <color theme="1"/>
        <rFont val="Calibri"/>
        <family val="2"/>
        <scheme val="minor"/>
      </rPr>
      <t xml:space="preserve">Servicii specializate marketing </t>
    </r>
    <r>
      <rPr>
        <sz val="14"/>
        <color theme="1"/>
        <rFont val="Calibri"/>
        <family val="2"/>
        <scheme val="minor"/>
      </rPr>
      <t>- Realizarea grafica a logo-ului</t>
    </r>
  </si>
  <si>
    <r>
      <rPr>
        <b/>
        <sz val="14"/>
        <color theme="1"/>
        <rFont val="Calibri"/>
        <family val="2"/>
        <scheme val="minor"/>
      </rPr>
      <t>Servicii specializate marketing</t>
    </r>
    <r>
      <rPr>
        <sz val="14"/>
        <color theme="1"/>
        <rFont val="Calibri"/>
        <family val="2"/>
        <scheme val="minor"/>
      </rPr>
      <t xml:space="preserve"> - Realizare website</t>
    </r>
  </si>
  <si>
    <r>
      <rPr>
        <b/>
        <sz val="14"/>
        <color theme="1"/>
        <rFont val="Calibri"/>
        <family val="2"/>
        <scheme val="minor"/>
      </rPr>
      <t xml:space="preserve">Servicii specializate marketing </t>
    </r>
    <r>
      <rPr>
        <sz val="14"/>
        <color theme="1"/>
        <rFont val="Calibri"/>
        <family val="2"/>
        <scheme val="minor"/>
      </rPr>
      <t>Realizare conturi social media Facebook/ Instagram + administrare si mentenanta lunara</t>
    </r>
  </si>
  <si>
    <r>
      <rPr>
        <b/>
        <sz val="14"/>
        <color theme="1"/>
        <rFont val="Calibri"/>
        <family val="2"/>
        <scheme val="minor"/>
      </rPr>
      <t>Servicii specializate marketing</t>
    </r>
    <r>
      <rPr>
        <sz val="14"/>
        <color theme="1"/>
        <rFont val="Calibri"/>
        <family val="2"/>
        <scheme val="minor"/>
      </rPr>
      <t xml:space="preserve"> - Mentenanta website  </t>
    </r>
  </si>
  <si>
    <r>
      <rPr>
        <b/>
        <sz val="14"/>
        <color theme="1"/>
        <rFont val="Calibri"/>
        <family val="2"/>
        <scheme val="minor"/>
      </rPr>
      <t>Servicii specializate marketing</t>
    </r>
    <r>
      <rPr>
        <sz val="14"/>
        <color theme="1"/>
        <rFont val="Calibri"/>
        <family val="2"/>
        <scheme val="minor"/>
      </rPr>
      <t xml:space="preserve">  - Campanii Adwords</t>
    </r>
  </si>
  <si>
    <r>
      <t>Angajat extern expert contabil care in  va percepe un salar de 700 lei pentru infiintarea societatii si activitatiilor aferente. Cheltuieli pentru primele 6 luni. Oferta atasata separat,</t>
    </r>
    <r>
      <rPr>
        <sz val="11"/>
        <color rgb="FFFF0000"/>
        <rFont val="Calibri"/>
        <family val="2"/>
        <scheme val="minor"/>
      </rPr>
      <t xml:space="preserve"> Ultima luna de cheltuieli cu contabilul se va acoperi din surse proprii.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</si>
</sst>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
      <sz val="11"/>
      <color rgb="FFFF0000"/>
      <name val="Calibri"/>
      <family val="2"/>
      <charset val="238"/>
      <scheme val="minor"/>
    </font>
    <font>
      <sz val="11"/>
      <color rgb="FFFF0000"/>
      <name val="Calibri"/>
      <family val="2"/>
      <scheme val="minor"/>
    </font>
    <font>
      <sz val="10"/>
      <color theme="1"/>
      <name val="Calibri"/>
      <family val="2"/>
      <scheme val="minor"/>
    </font>
    <font>
      <sz val="10"/>
      <color rgb="FFFF0000"/>
      <name val="Calibri"/>
      <family val="2"/>
      <scheme val="minor"/>
    </font>
    <font>
      <sz val="11"/>
      <name val="Calibri"/>
      <family val="2"/>
      <charset val="238"/>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9" tint="0.399975585192419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69">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0" fillId="8" borderId="1" xfId="0" applyFill="1" applyBorder="1"/>
    <xf numFmtId="0" fontId="11" fillId="5" borderId="1" xfId="0" applyFont="1" applyFill="1" applyBorder="1" applyAlignment="1">
      <alignment wrapText="1"/>
    </xf>
    <xf numFmtId="1" fontId="0" fillId="3" borderId="1" xfId="0" applyNumberFormat="1" applyFill="1" applyBorder="1"/>
    <xf numFmtId="1" fontId="0" fillId="4" borderId="1" xfId="0" applyNumberFormat="1" applyFill="1" applyBorder="1"/>
    <xf numFmtId="0" fontId="12" fillId="0" borderId="0" xfId="0" applyFont="1" applyAlignment="1">
      <alignment horizontal="center" wrapText="1"/>
    </xf>
    <xf numFmtId="1" fontId="13" fillId="0" borderId="0" xfId="0" applyNumberFormat="1" applyFont="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2" xfId="0" applyBorder="1"/>
    <xf numFmtId="0" fontId="0" fillId="9" borderId="1" xfId="0" applyFill="1" applyBorder="1" applyAlignment="1">
      <alignment wrapText="1"/>
    </xf>
    <xf numFmtId="0" fontId="0" fillId="0" borderId="1" xfId="0" applyBorder="1" applyAlignment="1">
      <alignment horizontal="center" wrapText="1"/>
    </xf>
    <xf numFmtId="0" fontId="0" fillId="9" borderId="1" xfId="0" applyFill="1" applyBorder="1" applyAlignment="1">
      <alignment vertical="top" wrapText="1"/>
    </xf>
    <xf numFmtId="0" fontId="0" fillId="9" borderId="1" xfId="0" applyFill="1" applyBorder="1" applyAlignment="1">
      <alignment horizontal="left" vertical="top" wrapText="1"/>
    </xf>
    <xf numFmtId="0" fontId="4" fillId="0" borderId="1" xfId="27" applyBorder="1" applyAlignment="1">
      <alignment horizontal="left" vertical="top" wrapText="1"/>
    </xf>
    <xf numFmtId="0" fontId="0" fillId="0" borderId="0" xfId="0" applyAlignment="1">
      <alignment horizontal="left" vertical="top" wrapText="1"/>
    </xf>
    <xf numFmtId="0" fontId="0" fillId="9" borderId="0" xfId="0" applyFill="1"/>
    <xf numFmtId="0" fontId="3" fillId="9" borderId="1" xfId="0" applyFont="1" applyFill="1" applyBorder="1"/>
    <xf numFmtId="0" fontId="0" fillId="9" borderId="1" xfId="0" applyFill="1" applyBorder="1"/>
    <xf numFmtId="0" fontId="1" fillId="9" borderId="1" xfId="0" applyFont="1" applyFill="1" applyBorder="1"/>
    <xf numFmtId="0" fontId="10" fillId="9" borderId="0" xfId="0" applyFont="1" applyFill="1"/>
    <xf numFmtId="1" fontId="14" fillId="3" borderId="1" xfId="0" applyNumberFormat="1" applyFont="1" applyFill="1" applyBorder="1"/>
    <xf numFmtId="0" fontId="14" fillId="4" borderId="1" xfId="0" applyFont="1" applyFill="1" applyBorder="1"/>
    <xf numFmtId="0" fontId="14" fillId="3" borderId="1" xfId="0" applyFont="1" applyFill="1" applyBorder="1"/>
    <xf numFmtId="0" fontId="16" fillId="9" borderId="1" xfId="0" applyFont="1" applyFill="1" applyBorder="1" applyAlignment="1">
      <alignment horizontal="left" vertical="top" wrapText="1"/>
    </xf>
    <xf numFmtId="0" fontId="16" fillId="9" borderId="1" xfId="0" applyFont="1" applyFill="1" applyBorder="1" applyAlignment="1">
      <alignment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12" fillId="0" borderId="1" xfId="0" applyFont="1" applyBorder="1" applyAlignment="1">
      <alignment horizontal="left" vertical="top"/>
    </xf>
    <xf numFmtId="0" fontId="18" fillId="4" borderId="1" xfId="0" applyFont="1" applyFill="1" applyBorder="1"/>
    <xf numFmtId="0" fontId="18" fillId="3" borderId="1" xfId="0" applyFont="1" applyFill="1" applyBorder="1"/>
    <xf numFmtId="0" fontId="0" fillId="9" borderId="1" xfId="0" applyFill="1" applyBorder="1" applyAlignment="1">
      <alignment horizontal="left" vertical="center" wrapText="1"/>
    </xf>
    <xf numFmtId="0" fontId="8" fillId="0" borderId="1" xfId="0" applyFont="1" applyBorder="1" applyAlignment="1">
      <alignment vertical="top" wrapText="1"/>
    </xf>
    <xf numFmtId="0" fontId="8" fillId="5" borderId="1" xfId="0" applyFont="1" applyFill="1" applyBorder="1" applyAlignment="1">
      <alignment vertical="top" wrapText="1"/>
    </xf>
    <xf numFmtId="0" fontId="8" fillId="5" borderId="1" xfId="0" applyFont="1" applyFill="1" applyBorder="1" applyAlignment="1">
      <alignment horizontal="left" vertical="top"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0" xfId="0" applyFont="1" applyAlignment="1">
      <alignment horizontal="center" wrapText="1"/>
    </xf>
    <xf numFmtId="0" fontId="0" fillId="9" borderId="5" xfId="0" applyFill="1" applyBorder="1" applyAlignment="1">
      <alignment horizontal="left" vertical="top" wrapText="1"/>
    </xf>
    <xf numFmtId="0" fontId="0" fillId="9" borderId="6" xfId="0" applyFill="1" applyBorder="1" applyAlignment="1">
      <alignment horizontal="left" vertical="top" wrapText="1"/>
    </xf>
    <xf numFmtId="0" fontId="0" fillId="9" borderId="7" xfId="0" applyFill="1" applyBorder="1" applyAlignment="1">
      <alignment horizontal="left" vertical="top" wrapText="1"/>
    </xf>
    <xf numFmtId="0" fontId="0" fillId="0" borderId="5" xfId="0" applyBorder="1" applyAlignment="1">
      <alignment horizontal="center" wrapText="1"/>
    </xf>
    <xf numFmtId="0" fontId="0" fillId="0" borderId="7" xfId="0" applyBorder="1" applyAlignment="1">
      <alignment horizontal="center"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I124"/>
  <sheetViews>
    <sheetView tabSelected="1" zoomScale="70" zoomScaleNormal="70" zoomScalePageLayoutView="75" workbookViewId="0">
      <selection activeCell="N43" sqref="N43"/>
    </sheetView>
  </sheetViews>
  <sheetFormatPr defaultColWidth="8.85546875" defaultRowHeight="18.75" x14ac:dyDescent="0.3"/>
  <cols>
    <col min="2" max="2" width="69.42578125" style="5" customWidth="1"/>
    <col min="3" max="3" width="11" customWidth="1"/>
    <col min="4" max="4" width="12.140625" bestFit="1" customWidth="1"/>
    <col min="5" max="14" width="10.5703125" bestFit="1" customWidth="1"/>
    <col min="15" max="15" width="10.7109375" bestFit="1" customWidth="1"/>
    <col min="16" max="16" width="34.140625" style="41" customWidth="1"/>
    <col min="17" max="17" width="33.5703125" customWidth="1"/>
    <col min="18" max="18" width="28.42578125" customWidth="1"/>
    <col min="19" max="19" width="25.28515625" customWidth="1"/>
  </cols>
  <sheetData>
    <row r="2" spans="2:19" ht="42.95" customHeight="1" x14ac:dyDescent="0.4">
      <c r="B2" s="63" t="s">
        <v>87</v>
      </c>
      <c r="C2" s="63"/>
      <c r="D2" s="63"/>
      <c r="E2" s="63"/>
      <c r="F2" s="63"/>
      <c r="G2" s="63"/>
      <c r="H2" s="63"/>
      <c r="I2" s="63"/>
      <c r="J2" s="63"/>
      <c r="K2" s="63"/>
      <c r="L2" s="63"/>
      <c r="M2" s="63"/>
      <c r="N2" s="63"/>
      <c r="O2" s="63"/>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42" t="s">
        <v>42</v>
      </c>
      <c r="Q9" s="60" t="s">
        <v>43</v>
      </c>
      <c r="R9" s="61"/>
      <c r="S9" s="62"/>
    </row>
    <row r="10" spans="2:19" x14ac:dyDescent="0.3">
      <c r="B10" s="21" t="s">
        <v>4</v>
      </c>
      <c r="C10" s="22"/>
      <c r="D10" s="22">
        <f>D11+D17+D20</f>
        <v>0</v>
      </c>
      <c r="E10" s="22">
        <f t="shared" ref="E10:O10" si="0">E11+E17+E20</f>
        <v>0</v>
      </c>
      <c r="F10" s="22">
        <f t="shared" si="0"/>
        <v>5768</v>
      </c>
      <c r="G10" s="22">
        <f t="shared" si="0"/>
        <v>9254</v>
      </c>
      <c r="H10" s="22">
        <f t="shared" si="0"/>
        <v>9254</v>
      </c>
      <c r="I10" s="22">
        <f t="shared" si="0"/>
        <v>9254</v>
      </c>
      <c r="J10" s="22">
        <f t="shared" si="0"/>
        <v>9254</v>
      </c>
      <c r="K10" s="22">
        <f t="shared" si="0"/>
        <v>9254</v>
      </c>
      <c r="L10" s="22">
        <f t="shared" si="0"/>
        <v>9254</v>
      </c>
      <c r="M10" s="22">
        <f t="shared" si="0"/>
        <v>9254</v>
      </c>
      <c r="N10" s="22">
        <f t="shared" si="0"/>
        <v>9254</v>
      </c>
      <c r="O10" s="22">
        <f t="shared" si="0"/>
        <v>9254</v>
      </c>
      <c r="P10" s="43"/>
      <c r="Q10" s="8"/>
      <c r="R10" s="8"/>
      <c r="S10" s="8"/>
    </row>
    <row r="11" spans="2:19" x14ac:dyDescent="0.3">
      <c r="B11" s="10" t="s">
        <v>80</v>
      </c>
      <c r="C11" s="11"/>
      <c r="D11" s="11">
        <f>SUM(D12:D16)</f>
        <v>0</v>
      </c>
      <c r="E11" s="11">
        <f t="shared" ref="E11:O11" si="1">SUM(E12:E16)</f>
        <v>0</v>
      </c>
      <c r="F11" s="11">
        <f t="shared" si="1"/>
        <v>3300</v>
      </c>
      <c r="G11" s="11">
        <f t="shared" si="1"/>
        <v>5300</v>
      </c>
      <c r="H11" s="11">
        <f t="shared" si="1"/>
        <v>5300</v>
      </c>
      <c r="I11" s="11">
        <f t="shared" si="1"/>
        <v>5300</v>
      </c>
      <c r="J11" s="11">
        <f t="shared" si="1"/>
        <v>5300</v>
      </c>
      <c r="K11" s="11">
        <f t="shared" si="1"/>
        <v>5300</v>
      </c>
      <c r="L11" s="11">
        <f t="shared" si="1"/>
        <v>5300</v>
      </c>
      <c r="M11" s="11">
        <f t="shared" si="1"/>
        <v>5300</v>
      </c>
      <c r="N11" s="11">
        <f t="shared" si="1"/>
        <v>5300</v>
      </c>
      <c r="O11" s="11">
        <f t="shared" si="1"/>
        <v>5300</v>
      </c>
      <c r="P11" s="43"/>
      <c r="Q11" s="8"/>
      <c r="R11" s="8"/>
      <c r="S11" s="8"/>
    </row>
    <row r="12" spans="2:19" ht="60.75" x14ac:dyDescent="0.3">
      <c r="B12" s="9" t="s">
        <v>53</v>
      </c>
      <c r="C12" s="8"/>
      <c r="D12" s="12">
        <v>0</v>
      </c>
      <c r="E12" s="12">
        <v>0</v>
      </c>
      <c r="F12" s="12">
        <v>3300</v>
      </c>
      <c r="G12" s="12">
        <v>3300</v>
      </c>
      <c r="H12" s="12">
        <v>3300</v>
      </c>
      <c r="I12" s="12">
        <v>3300</v>
      </c>
      <c r="J12" s="12">
        <v>3300</v>
      </c>
      <c r="K12" s="12">
        <v>3300</v>
      </c>
      <c r="L12" s="12">
        <v>3300</v>
      </c>
      <c r="M12" s="12">
        <v>3300</v>
      </c>
      <c r="N12" s="12">
        <v>3300</v>
      </c>
      <c r="O12" s="12">
        <v>3300</v>
      </c>
      <c r="P12" s="35" t="s">
        <v>138</v>
      </c>
      <c r="Q12" s="32"/>
      <c r="R12" s="8"/>
      <c r="S12" s="8"/>
    </row>
    <row r="13" spans="2:19" ht="78" customHeight="1" x14ac:dyDescent="0.3">
      <c r="B13" s="9" t="s">
        <v>54</v>
      </c>
      <c r="C13" s="8"/>
      <c r="D13" s="12">
        <v>0</v>
      </c>
      <c r="E13" s="12">
        <v>0</v>
      </c>
      <c r="F13" s="12">
        <v>0</v>
      </c>
      <c r="G13" s="12">
        <v>2000</v>
      </c>
      <c r="H13" s="12">
        <v>2000</v>
      </c>
      <c r="I13" s="12">
        <v>2000</v>
      </c>
      <c r="J13" s="12">
        <v>2000</v>
      </c>
      <c r="K13" s="12">
        <v>2000</v>
      </c>
      <c r="L13" s="12">
        <v>2000</v>
      </c>
      <c r="M13" s="12">
        <v>2000</v>
      </c>
      <c r="N13" s="12">
        <v>2000</v>
      </c>
      <c r="O13" s="12">
        <v>2000</v>
      </c>
      <c r="P13" s="35" t="s">
        <v>107</v>
      </c>
      <c r="Q13" s="32"/>
      <c r="R13" s="8"/>
      <c r="S13" s="8"/>
    </row>
    <row r="14" spans="2:19" x14ac:dyDescent="0.3">
      <c r="B14" s="9" t="s">
        <v>55</v>
      </c>
      <c r="C14" s="8"/>
      <c r="D14" s="12">
        <v>0</v>
      </c>
      <c r="E14" s="12">
        <v>0</v>
      </c>
      <c r="F14" s="12">
        <v>0</v>
      </c>
      <c r="G14" s="12">
        <v>0</v>
      </c>
      <c r="H14" s="12">
        <v>0</v>
      </c>
      <c r="I14" s="12">
        <v>0</v>
      </c>
      <c r="J14" s="12">
        <v>0</v>
      </c>
      <c r="K14" s="12">
        <v>0</v>
      </c>
      <c r="L14" s="12">
        <v>0</v>
      </c>
      <c r="M14" s="12">
        <v>0</v>
      </c>
      <c r="N14" s="12">
        <v>0</v>
      </c>
      <c r="O14" s="12">
        <v>0</v>
      </c>
      <c r="P14" s="43"/>
      <c r="Q14" s="8"/>
      <c r="R14" s="8"/>
      <c r="S14" s="8"/>
    </row>
    <row r="15" spans="2:19" x14ac:dyDescent="0.3">
      <c r="B15" s="9" t="s">
        <v>56</v>
      </c>
      <c r="C15" s="8"/>
      <c r="D15" s="12">
        <v>0</v>
      </c>
      <c r="E15" s="12">
        <v>0</v>
      </c>
      <c r="F15" s="12">
        <v>0</v>
      </c>
      <c r="G15" s="12">
        <v>0</v>
      </c>
      <c r="H15" s="12">
        <v>0</v>
      </c>
      <c r="I15" s="12">
        <v>0</v>
      </c>
      <c r="J15" s="12">
        <v>0</v>
      </c>
      <c r="K15" s="12">
        <v>0</v>
      </c>
      <c r="L15" s="12">
        <v>0</v>
      </c>
      <c r="M15" s="12">
        <v>0</v>
      </c>
      <c r="N15" s="12">
        <v>0</v>
      </c>
      <c r="O15" s="12">
        <v>0</v>
      </c>
      <c r="P15" s="43"/>
      <c r="Q15" s="8"/>
      <c r="R15" s="8"/>
      <c r="S15" s="8"/>
    </row>
    <row r="16" spans="2:19" x14ac:dyDescent="0.3">
      <c r="B16" s="9" t="s">
        <v>57</v>
      </c>
      <c r="C16" s="8"/>
      <c r="D16" s="12">
        <v>0</v>
      </c>
      <c r="E16" s="12">
        <v>0</v>
      </c>
      <c r="F16" s="12">
        <v>0</v>
      </c>
      <c r="G16" s="12">
        <v>0</v>
      </c>
      <c r="H16" s="12">
        <v>0</v>
      </c>
      <c r="I16" s="12">
        <v>0</v>
      </c>
      <c r="J16" s="12">
        <v>0</v>
      </c>
      <c r="K16" s="12">
        <v>0</v>
      </c>
      <c r="L16" s="12">
        <v>0</v>
      </c>
      <c r="M16" s="12">
        <v>0</v>
      </c>
      <c r="N16" s="12">
        <v>0</v>
      </c>
      <c r="O16" s="12">
        <v>0</v>
      </c>
      <c r="P16" s="43"/>
      <c r="Q16" s="8"/>
      <c r="R16" s="8"/>
      <c r="S16" s="8"/>
    </row>
    <row r="17" spans="2:19" ht="37.5" x14ac:dyDescent="0.3">
      <c r="B17" s="13" t="s">
        <v>5</v>
      </c>
      <c r="C17" s="19"/>
      <c r="D17" s="19">
        <v>0</v>
      </c>
      <c r="E17" s="19">
        <v>0</v>
      </c>
      <c r="F17" s="19">
        <v>0</v>
      </c>
      <c r="G17" s="19">
        <v>0</v>
      </c>
      <c r="H17" s="19">
        <v>0</v>
      </c>
      <c r="I17" s="19">
        <v>0</v>
      </c>
      <c r="J17" s="19">
        <v>0</v>
      </c>
      <c r="K17" s="19">
        <v>0</v>
      </c>
      <c r="L17" s="19">
        <v>0</v>
      </c>
      <c r="M17" s="19">
        <v>0</v>
      </c>
      <c r="N17" s="19">
        <v>0</v>
      </c>
      <c r="O17" s="19">
        <v>0</v>
      </c>
      <c r="P17" s="43" t="s">
        <v>90</v>
      </c>
      <c r="Q17" s="8"/>
      <c r="R17" s="8"/>
      <c r="S17" s="8"/>
    </row>
    <row r="18" spans="2:19" x14ac:dyDescent="0.3">
      <c r="B18" s="9" t="s">
        <v>58</v>
      </c>
      <c r="C18" s="8"/>
      <c r="D18" s="12">
        <v>0</v>
      </c>
      <c r="E18" s="12">
        <v>0</v>
      </c>
      <c r="F18" s="12">
        <v>0</v>
      </c>
      <c r="G18" s="12">
        <v>0</v>
      </c>
      <c r="H18" s="12">
        <v>0</v>
      </c>
      <c r="I18" s="12">
        <v>0</v>
      </c>
      <c r="J18" s="12">
        <v>0</v>
      </c>
      <c r="K18" s="12">
        <v>0</v>
      </c>
      <c r="L18" s="12">
        <v>0</v>
      </c>
      <c r="M18" s="12">
        <v>0</v>
      </c>
      <c r="N18" s="12">
        <v>0</v>
      </c>
      <c r="O18" s="12">
        <v>0</v>
      </c>
      <c r="P18" s="43"/>
      <c r="Q18" s="8"/>
      <c r="R18" s="8"/>
      <c r="S18" s="8"/>
    </row>
    <row r="19" spans="2:19" x14ac:dyDescent="0.3">
      <c r="B19" s="9" t="s">
        <v>59</v>
      </c>
      <c r="C19" s="8"/>
      <c r="D19" s="12">
        <v>0</v>
      </c>
      <c r="E19" s="12">
        <v>0</v>
      </c>
      <c r="F19" s="12">
        <v>0</v>
      </c>
      <c r="G19" s="12">
        <v>0</v>
      </c>
      <c r="H19" s="12">
        <v>0</v>
      </c>
      <c r="I19" s="12">
        <v>0</v>
      </c>
      <c r="J19" s="12">
        <v>0</v>
      </c>
      <c r="K19" s="12">
        <v>0</v>
      </c>
      <c r="L19" s="12">
        <v>0</v>
      </c>
      <c r="M19" s="12">
        <v>0</v>
      </c>
      <c r="N19" s="12">
        <v>0</v>
      </c>
      <c r="O19" s="12">
        <v>0</v>
      </c>
      <c r="P19" s="43"/>
      <c r="Q19" s="8"/>
      <c r="R19" s="8"/>
      <c r="S19" s="8"/>
    </row>
    <row r="20" spans="2:19" ht="49.5" customHeight="1" x14ac:dyDescent="0.3">
      <c r="B20" s="13" t="s">
        <v>6</v>
      </c>
      <c r="C20" s="14"/>
      <c r="D20" s="14">
        <f>SUM(D21:D25)</f>
        <v>0</v>
      </c>
      <c r="E20" s="14">
        <f t="shared" ref="E20:O20" si="2">SUM(E21:E25)</f>
        <v>0</v>
      </c>
      <c r="F20" s="14">
        <f t="shared" si="2"/>
        <v>2468</v>
      </c>
      <c r="G20" s="14">
        <f t="shared" si="2"/>
        <v>3954</v>
      </c>
      <c r="H20" s="14">
        <f t="shared" si="2"/>
        <v>3954</v>
      </c>
      <c r="I20" s="14">
        <f t="shared" si="2"/>
        <v>3954</v>
      </c>
      <c r="J20" s="14">
        <f t="shared" si="2"/>
        <v>3954</v>
      </c>
      <c r="K20" s="14">
        <f t="shared" si="2"/>
        <v>3954</v>
      </c>
      <c r="L20" s="14">
        <f t="shared" si="2"/>
        <v>3954</v>
      </c>
      <c r="M20" s="14">
        <f t="shared" si="2"/>
        <v>3954</v>
      </c>
      <c r="N20" s="14">
        <f t="shared" si="2"/>
        <v>3954</v>
      </c>
      <c r="O20" s="14">
        <f t="shared" si="2"/>
        <v>3954</v>
      </c>
      <c r="P20" s="43"/>
      <c r="Q20" s="8"/>
      <c r="R20" s="8"/>
      <c r="S20" s="8"/>
    </row>
    <row r="21" spans="2:19" x14ac:dyDescent="0.3">
      <c r="B21" s="9" t="s">
        <v>53</v>
      </c>
      <c r="C21" s="8"/>
      <c r="D21" s="12">
        <v>0</v>
      </c>
      <c r="E21" s="12">
        <v>0</v>
      </c>
      <c r="F21" s="12">
        <v>2468</v>
      </c>
      <c r="G21" s="12">
        <v>2468</v>
      </c>
      <c r="H21" s="12">
        <v>2468</v>
      </c>
      <c r="I21" s="12">
        <v>2468</v>
      </c>
      <c r="J21" s="12">
        <v>2468</v>
      </c>
      <c r="K21" s="12">
        <v>2468</v>
      </c>
      <c r="L21" s="12">
        <v>2468</v>
      </c>
      <c r="M21" s="12">
        <v>2468</v>
      </c>
      <c r="N21" s="12">
        <v>2468</v>
      </c>
      <c r="O21" s="12">
        <v>2468</v>
      </c>
      <c r="P21" s="43" t="s">
        <v>89</v>
      </c>
      <c r="Q21" s="67" t="s">
        <v>134</v>
      </c>
      <c r="R21" s="8"/>
      <c r="S21" s="8"/>
    </row>
    <row r="22" spans="2:19" x14ac:dyDescent="0.3">
      <c r="B22" s="9" t="s">
        <v>54</v>
      </c>
      <c r="C22" s="8"/>
      <c r="D22" s="12">
        <v>0</v>
      </c>
      <c r="E22" s="12">
        <v>0</v>
      </c>
      <c r="F22" s="12">
        <v>0</v>
      </c>
      <c r="G22" s="12">
        <v>1486</v>
      </c>
      <c r="H22" s="12">
        <v>1486</v>
      </c>
      <c r="I22" s="12">
        <v>1486</v>
      </c>
      <c r="J22" s="12">
        <v>1486</v>
      </c>
      <c r="K22" s="12">
        <v>1486</v>
      </c>
      <c r="L22" s="12">
        <v>1486</v>
      </c>
      <c r="M22" s="12">
        <v>1486</v>
      </c>
      <c r="N22" s="12">
        <v>1486</v>
      </c>
      <c r="O22" s="12">
        <v>1486</v>
      </c>
      <c r="P22" s="43" t="s">
        <v>108</v>
      </c>
      <c r="Q22" s="68"/>
      <c r="R22" s="8"/>
      <c r="S22" s="8"/>
    </row>
    <row r="23" spans="2:19" x14ac:dyDescent="0.3">
      <c r="B23" s="9" t="s">
        <v>55</v>
      </c>
      <c r="C23" s="8"/>
      <c r="D23" s="12">
        <v>0</v>
      </c>
      <c r="E23" s="12">
        <v>0</v>
      </c>
      <c r="F23" s="12">
        <v>0</v>
      </c>
      <c r="G23" s="12">
        <v>0</v>
      </c>
      <c r="H23" s="12">
        <v>0</v>
      </c>
      <c r="I23" s="12">
        <v>0</v>
      </c>
      <c r="J23" s="12">
        <v>0</v>
      </c>
      <c r="K23" s="12">
        <v>0</v>
      </c>
      <c r="L23" s="12">
        <v>0</v>
      </c>
      <c r="M23" s="12">
        <v>0</v>
      </c>
      <c r="N23" s="12">
        <v>0</v>
      </c>
      <c r="O23" s="12">
        <v>0</v>
      </c>
      <c r="P23" s="43"/>
      <c r="Q23" s="8"/>
      <c r="R23" s="8"/>
      <c r="S23" s="8"/>
    </row>
    <row r="24" spans="2:19" x14ac:dyDescent="0.3">
      <c r="B24" s="9" t="s">
        <v>56</v>
      </c>
      <c r="C24" s="8"/>
      <c r="D24" s="12">
        <v>0</v>
      </c>
      <c r="E24" s="12">
        <v>0</v>
      </c>
      <c r="F24" s="12">
        <v>0</v>
      </c>
      <c r="G24" s="12">
        <v>0</v>
      </c>
      <c r="H24" s="12">
        <v>0</v>
      </c>
      <c r="I24" s="12">
        <v>0</v>
      </c>
      <c r="J24" s="12">
        <v>0</v>
      </c>
      <c r="K24" s="12">
        <v>0</v>
      </c>
      <c r="L24" s="12">
        <v>0</v>
      </c>
      <c r="M24" s="12">
        <v>0</v>
      </c>
      <c r="N24" s="12">
        <v>0</v>
      </c>
      <c r="O24" s="12">
        <v>0</v>
      </c>
      <c r="P24" s="43"/>
      <c r="Q24" s="8"/>
      <c r="R24" s="8"/>
      <c r="S24" s="8"/>
    </row>
    <row r="25" spans="2:19" x14ac:dyDescent="0.3">
      <c r="B25" s="9" t="s">
        <v>57</v>
      </c>
      <c r="C25" s="8"/>
      <c r="D25" s="12">
        <v>0</v>
      </c>
      <c r="E25" s="12">
        <v>0</v>
      </c>
      <c r="F25" s="12">
        <v>0</v>
      </c>
      <c r="G25" s="12">
        <v>0</v>
      </c>
      <c r="H25" s="12">
        <v>0</v>
      </c>
      <c r="I25" s="12">
        <v>0</v>
      </c>
      <c r="J25" s="12">
        <v>0</v>
      </c>
      <c r="K25" s="12">
        <v>0</v>
      </c>
      <c r="L25" s="12">
        <v>0</v>
      </c>
      <c r="M25" s="12">
        <v>0</v>
      </c>
      <c r="N25" s="12">
        <v>0</v>
      </c>
      <c r="O25" s="12">
        <v>0</v>
      </c>
      <c r="P25" s="43"/>
      <c r="Q25" s="8"/>
      <c r="R25" s="8"/>
      <c r="S25" s="8"/>
    </row>
    <row r="26" spans="2:19" x14ac:dyDescent="0.3">
      <c r="B26" s="9"/>
      <c r="C26" s="8"/>
      <c r="D26" s="8"/>
      <c r="E26" s="8"/>
      <c r="F26" s="8"/>
      <c r="G26" s="8"/>
      <c r="H26" s="8"/>
      <c r="I26" s="8"/>
      <c r="J26" s="8"/>
      <c r="K26" s="8"/>
      <c r="L26" s="8"/>
      <c r="M26" s="8"/>
      <c r="N26" s="8"/>
      <c r="O26" s="8"/>
      <c r="P26" s="43"/>
      <c r="Q26" s="8"/>
      <c r="R26" s="8"/>
      <c r="S26" s="8"/>
    </row>
    <row r="27" spans="2:19" ht="37.5" x14ac:dyDescent="0.3">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43" t="s">
        <v>90</v>
      </c>
      <c r="Q27" s="8"/>
      <c r="R27" s="8"/>
      <c r="S27" s="8"/>
    </row>
    <row r="28" spans="2:19" x14ac:dyDescent="0.3">
      <c r="B28" s="20" t="s">
        <v>8</v>
      </c>
      <c r="C28" s="19"/>
      <c r="D28" s="19">
        <v>0</v>
      </c>
      <c r="E28" s="19">
        <v>0</v>
      </c>
      <c r="F28" s="19">
        <v>0</v>
      </c>
      <c r="G28" s="19">
        <v>0</v>
      </c>
      <c r="H28" s="19">
        <v>0</v>
      </c>
      <c r="I28" s="19">
        <v>0</v>
      </c>
      <c r="J28" s="19">
        <v>0</v>
      </c>
      <c r="K28" s="19">
        <v>0</v>
      </c>
      <c r="L28" s="19">
        <v>0</v>
      </c>
      <c r="M28" s="19">
        <v>0</v>
      </c>
      <c r="N28" s="19">
        <v>0</v>
      </c>
      <c r="O28" s="19">
        <v>0</v>
      </c>
      <c r="P28" s="43"/>
      <c r="Q28" s="8"/>
      <c r="R28" s="8"/>
      <c r="S28" s="8"/>
    </row>
    <row r="29" spans="2:19" x14ac:dyDescent="0.3">
      <c r="B29" s="9" t="s">
        <v>60</v>
      </c>
      <c r="C29" s="8"/>
      <c r="D29" s="19">
        <v>0</v>
      </c>
      <c r="E29" s="19">
        <v>0</v>
      </c>
      <c r="F29" s="19">
        <v>0</v>
      </c>
      <c r="G29" s="19">
        <v>0</v>
      </c>
      <c r="H29" s="19">
        <v>0</v>
      </c>
      <c r="I29" s="19">
        <v>0</v>
      </c>
      <c r="J29" s="19">
        <v>0</v>
      </c>
      <c r="K29" s="19">
        <v>0</v>
      </c>
      <c r="L29" s="19">
        <v>0</v>
      </c>
      <c r="M29" s="19">
        <v>0</v>
      </c>
      <c r="N29" s="19">
        <v>0</v>
      </c>
      <c r="O29" s="19">
        <v>0</v>
      </c>
      <c r="P29" s="43"/>
      <c r="Q29" s="8"/>
      <c r="R29" s="8"/>
      <c r="S29" s="8"/>
    </row>
    <row r="30" spans="2:19" x14ac:dyDescent="0.3">
      <c r="B30" s="9" t="s">
        <v>61</v>
      </c>
      <c r="C30" s="8"/>
      <c r="D30" s="19">
        <v>0</v>
      </c>
      <c r="E30" s="19">
        <v>0</v>
      </c>
      <c r="F30" s="19">
        <v>0</v>
      </c>
      <c r="G30" s="19">
        <v>0</v>
      </c>
      <c r="H30" s="19">
        <v>0</v>
      </c>
      <c r="I30" s="19">
        <v>0</v>
      </c>
      <c r="J30" s="19">
        <v>0</v>
      </c>
      <c r="K30" s="19">
        <v>0</v>
      </c>
      <c r="L30" s="19">
        <v>0</v>
      </c>
      <c r="M30" s="19">
        <v>0</v>
      </c>
      <c r="N30" s="19">
        <v>0</v>
      </c>
      <c r="O30" s="19">
        <v>0</v>
      </c>
      <c r="P30" s="43"/>
      <c r="Q30" s="8"/>
      <c r="R30" s="8"/>
      <c r="S30" s="8"/>
    </row>
    <row r="31" spans="2:19" x14ac:dyDescent="0.3">
      <c r="B31" s="9"/>
      <c r="C31" s="8"/>
      <c r="D31" s="8"/>
      <c r="E31" s="8"/>
      <c r="F31" s="8"/>
      <c r="G31" s="8"/>
      <c r="H31" s="8"/>
      <c r="I31" s="8"/>
      <c r="J31" s="8"/>
      <c r="K31" s="8"/>
      <c r="L31" s="8"/>
      <c r="M31" s="8"/>
      <c r="N31" s="8"/>
      <c r="O31" s="8"/>
      <c r="P31" s="43"/>
      <c r="Q31" s="8"/>
      <c r="R31" s="8"/>
      <c r="S31" s="8"/>
    </row>
    <row r="32" spans="2:19" x14ac:dyDescent="0.3">
      <c r="B32" s="20" t="s">
        <v>9</v>
      </c>
      <c r="C32" s="19"/>
      <c r="D32" s="19">
        <v>0</v>
      </c>
      <c r="E32" s="19">
        <v>0</v>
      </c>
      <c r="F32" s="19">
        <v>0</v>
      </c>
      <c r="G32" s="19">
        <v>0</v>
      </c>
      <c r="H32" s="19">
        <v>0</v>
      </c>
      <c r="I32" s="19">
        <v>0</v>
      </c>
      <c r="J32" s="19">
        <v>0</v>
      </c>
      <c r="K32" s="19">
        <v>0</v>
      </c>
      <c r="L32" s="19">
        <v>0</v>
      </c>
      <c r="M32" s="19">
        <v>0</v>
      </c>
      <c r="N32" s="19">
        <v>0</v>
      </c>
      <c r="O32" s="19">
        <v>0</v>
      </c>
      <c r="P32" s="43"/>
      <c r="Q32" s="8"/>
      <c r="R32" s="8"/>
      <c r="S32" s="8"/>
    </row>
    <row r="33" spans="2:19" x14ac:dyDescent="0.3">
      <c r="B33" s="9" t="s">
        <v>62</v>
      </c>
      <c r="C33" s="8"/>
      <c r="D33" s="12">
        <v>0</v>
      </c>
      <c r="E33" s="12">
        <v>0</v>
      </c>
      <c r="F33" s="12">
        <v>0</v>
      </c>
      <c r="G33" s="12">
        <v>0</v>
      </c>
      <c r="H33" s="12">
        <v>0</v>
      </c>
      <c r="I33" s="12">
        <v>0</v>
      </c>
      <c r="J33" s="12">
        <v>0</v>
      </c>
      <c r="K33" s="12">
        <v>0</v>
      </c>
      <c r="L33" s="12">
        <v>0</v>
      </c>
      <c r="M33" s="12">
        <v>0</v>
      </c>
      <c r="N33" s="12">
        <v>0</v>
      </c>
      <c r="O33" s="12">
        <v>0</v>
      </c>
      <c r="P33" s="43"/>
      <c r="Q33" s="8"/>
      <c r="R33" s="8"/>
      <c r="S33" s="8"/>
    </row>
    <row r="34" spans="2:19" x14ac:dyDescent="0.3">
      <c r="B34" s="9" t="s">
        <v>63</v>
      </c>
      <c r="C34" s="8"/>
      <c r="D34" s="12">
        <v>0</v>
      </c>
      <c r="E34" s="12">
        <v>0</v>
      </c>
      <c r="F34" s="12">
        <v>0</v>
      </c>
      <c r="G34" s="12">
        <v>0</v>
      </c>
      <c r="H34" s="12">
        <v>0</v>
      </c>
      <c r="I34" s="12">
        <v>0</v>
      </c>
      <c r="J34" s="12">
        <v>0</v>
      </c>
      <c r="K34" s="12">
        <v>0</v>
      </c>
      <c r="L34" s="12">
        <v>0</v>
      </c>
      <c r="M34" s="12">
        <v>0</v>
      </c>
      <c r="N34" s="12">
        <v>0</v>
      </c>
      <c r="O34" s="12">
        <v>0</v>
      </c>
      <c r="P34" s="43"/>
      <c r="Q34" s="8"/>
      <c r="R34" s="8"/>
      <c r="S34" s="8"/>
    </row>
    <row r="35" spans="2:19" x14ac:dyDescent="0.3">
      <c r="B35" s="9"/>
      <c r="C35" s="17"/>
      <c r="D35" s="17"/>
      <c r="E35" s="17"/>
      <c r="F35" s="17"/>
      <c r="G35" s="17"/>
      <c r="H35" s="17"/>
      <c r="I35" s="17"/>
      <c r="J35" s="17"/>
      <c r="K35" s="17"/>
      <c r="L35" s="17"/>
      <c r="M35" s="17"/>
      <c r="N35" s="17"/>
      <c r="O35" s="17"/>
      <c r="P35" s="43"/>
      <c r="Q35" s="8"/>
      <c r="R35" s="8"/>
      <c r="S35" s="8"/>
    </row>
    <row r="36" spans="2:19" ht="93.75" x14ac:dyDescent="0.3">
      <c r="B36" s="20" t="s">
        <v>10</v>
      </c>
      <c r="C36" s="19"/>
      <c r="D36" s="19">
        <v>0</v>
      </c>
      <c r="E36" s="19">
        <v>0</v>
      </c>
      <c r="F36" s="19">
        <v>0</v>
      </c>
      <c r="G36" s="19">
        <v>0</v>
      </c>
      <c r="H36" s="19">
        <v>0</v>
      </c>
      <c r="I36" s="19">
        <v>0</v>
      </c>
      <c r="J36" s="19">
        <v>0</v>
      </c>
      <c r="K36" s="19">
        <v>0</v>
      </c>
      <c r="L36" s="19">
        <v>0</v>
      </c>
      <c r="M36" s="19">
        <v>0</v>
      </c>
      <c r="N36" s="19">
        <v>0</v>
      </c>
      <c r="O36" s="19">
        <v>0</v>
      </c>
      <c r="P36" s="43" t="s">
        <v>90</v>
      </c>
      <c r="Q36" s="8"/>
      <c r="R36" s="8"/>
      <c r="S36" s="8"/>
    </row>
    <row r="37" spans="2:19" x14ac:dyDescent="0.3">
      <c r="B37" s="20" t="s">
        <v>64</v>
      </c>
      <c r="C37" s="19"/>
      <c r="D37" s="19">
        <v>0</v>
      </c>
      <c r="E37" s="19">
        <v>0</v>
      </c>
      <c r="F37" s="19">
        <v>0</v>
      </c>
      <c r="G37" s="19">
        <v>0</v>
      </c>
      <c r="H37" s="19">
        <v>0</v>
      </c>
      <c r="I37" s="19">
        <v>0</v>
      </c>
      <c r="J37" s="19">
        <v>0</v>
      </c>
      <c r="K37" s="19">
        <v>0</v>
      </c>
      <c r="L37" s="19">
        <v>0</v>
      </c>
      <c r="M37" s="19">
        <v>0</v>
      </c>
      <c r="N37" s="19">
        <v>0</v>
      </c>
      <c r="O37" s="19">
        <v>0</v>
      </c>
      <c r="P37" s="43"/>
      <c r="Q37" s="8"/>
      <c r="R37" s="8"/>
      <c r="S37" s="8"/>
    </row>
    <row r="38" spans="2:19" x14ac:dyDescent="0.3">
      <c r="B38" s="20" t="s">
        <v>65</v>
      </c>
      <c r="C38" s="19"/>
      <c r="D38" s="12">
        <v>0</v>
      </c>
      <c r="E38" s="12">
        <v>0</v>
      </c>
      <c r="F38" s="12">
        <v>0</v>
      </c>
      <c r="G38" s="12">
        <v>0</v>
      </c>
      <c r="H38" s="12">
        <v>0</v>
      </c>
      <c r="I38" s="12">
        <v>0</v>
      </c>
      <c r="J38" s="12">
        <v>0</v>
      </c>
      <c r="K38" s="12">
        <v>0</v>
      </c>
      <c r="L38" s="12">
        <v>0</v>
      </c>
      <c r="M38" s="12">
        <v>0</v>
      </c>
      <c r="N38" s="12">
        <v>0</v>
      </c>
      <c r="O38" s="12">
        <v>0</v>
      </c>
      <c r="P38" s="43"/>
      <c r="Q38" s="8"/>
      <c r="R38" s="8"/>
      <c r="S38" s="8"/>
    </row>
    <row r="39" spans="2:19" s="18" customFormat="1" x14ac:dyDescent="0.3">
      <c r="B39" s="16"/>
      <c r="C39" s="17"/>
      <c r="D39" s="17"/>
      <c r="E39" s="17"/>
      <c r="F39" s="17"/>
      <c r="G39" s="17"/>
      <c r="H39" s="17"/>
      <c r="I39" s="17"/>
      <c r="J39" s="17"/>
      <c r="K39" s="17"/>
      <c r="L39" s="17"/>
      <c r="M39" s="17"/>
      <c r="N39" s="17"/>
      <c r="O39" s="17"/>
      <c r="P39" s="43"/>
      <c r="Q39" s="17"/>
      <c r="R39" s="17"/>
      <c r="S39" s="17"/>
    </row>
    <row r="40" spans="2:19" ht="37.5" x14ac:dyDescent="0.3">
      <c r="B40" s="20" t="s">
        <v>11</v>
      </c>
      <c r="C40" s="19"/>
      <c r="D40" s="12">
        <v>0</v>
      </c>
      <c r="E40" s="12">
        <v>0</v>
      </c>
      <c r="F40" s="12">
        <v>0</v>
      </c>
      <c r="G40" s="12">
        <v>0</v>
      </c>
      <c r="H40" s="12">
        <v>0</v>
      </c>
      <c r="I40" s="12">
        <v>0</v>
      </c>
      <c r="J40" s="12">
        <v>0</v>
      </c>
      <c r="K40" s="12">
        <v>0</v>
      </c>
      <c r="L40" s="12">
        <v>0</v>
      </c>
      <c r="M40" s="12">
        <v>0</v>
      </c>
      <c r="N40" s="12">
        <v>0</v>
      </c>
      <c r="O40" s="12">
        <v>0</v>
      </c>
      <c r="P40" s="43"/>
      <c r="Q40" s="8"/>
      <c r="R40" s="8"/>
      <c r="S40" s="8"/>
    </row>
    <row r="41" spans="2:19" x14ac:dyDescent="0.3">
      <c r="B41" s="9"/>
      <c r="C41" s="8"/>
      <c r="D41" s="8"/>
      <c r="E41" s="8"/>
      <c r="F41" s="8"/>
      <c r="G41" s="8"/>
      <c r="H41" s="8"/>
      <c r="I41" s="8"/>
      <c r="J41" s="8"/>
      <c r="K41" s="8"/>
      <c r="L41" s="8"/>
      <c r="M41" s="8"/>
      <c r="N41" s="8"/>
      <c r="O41" s="8"/>
      <c r="P41" s="43"/>
      <c r="Q41" s="8"/>
      <c r="R41" s="8"/>
      <c r="S41" s="8"/>
    </row>
    <row r="42" spans="2:19" ht="56.25" x14ac:dyDescent="0.3">
      <c r="B42" s="13" t="s">
        <v>12</v>
      </c>
      <c r="C42" s="14"/>
      <c r="D42" s="14">
        <f>SUM(D43:D45)</f>
        <v>0</v>
      </c>
      <c r="E42" s="14">
        <v>0</v>
      </c>
      <c r="F42" s="14">
        <f t="shared" ref="F42:O42" si="4">SUM(F43:F51)</f>
        <v>5726</v>
      </c>
      <c r="G42" s="14">
        <f t="shared" si="4"/>
        <v>1900</v>
      </c>
      <c r="H42" s="14">
        <f t="shared" si="4"/>
        <v>1900</v>
      </c>
      <c r="I42" s="14">
        <f t="shared" si="4"/>
        <v>1900</v>
      </c>
      <c r="J42" s="14">
        <f t="shared" si="4"/>
        <v>1900</v>
      </c>
      <c r="K42" s="14">
        <f t="shared" si="4"/>
        <v>1900</v>
      </c>
      <c r="L42" s="14">
        <f t="shared" si="4"/>
        <v>1900</v>
      </c>
      <c r="M42" s="14">
        <f t="shared" si="4"/>
        <v>1900</v>
      </c>
      <c r="N42" s="14">
        <f t="shared" si="4"/>
        <v>1900</v>
      </c>
      <c r="O42" s="14">
        <f t="shared" si="4"/>
        <v>1900</v>
      </c>
      <c r="P42" s="43"/>
      <c r="Q42" s="8"/>
      <c r="R42" s="8"/>
      <c r="S42" s="8"/>
    </row>
    <row r="43" spans="2:19" ht="106.5" customHeight="1" x14ac:dyDescent="0.3">
      <c r="B43" s="9" t="s">
        <v>66</v>
      </c>
      <c r="C43" s="8"/>
      <c r="D43" s="12">
        <v>0</v>
      </c>
      <c r="E43" s="12">
        <v>0</v>
      </c>
      <c r="F43" s="12">
        <v>700</v>
      </c>
      <c r="G43" s="12">
        <v>700</v>
      </c>
      <c r="H43" s="12">
        <v>700</v>
      </c>
      <c r="I43" s="12">
        <v>700</v>
      </c>
      <c r="J43" s="12">
        <v>700</v>
      </c>
      <c r="K43" s="12">
        <v>700</v>
      </c>
      <c r="L43" s="55">
        <v>700</v>
      </c>
      <c r="M43" s="55">
        <v>700</v>
      </c>
      <c r="N43" s="55">
        <v>700</v>
      </c>
      <c r="O43" s="48">
        <v>700</v>
      </c>
      <c r="P43" s="38" t="s">
        <v>148</v>
      </c>
      <c r="Q43" s="8"/>
      <c r="R43" s="8"/>
      <c r="S43" s="8"/>
    </row>
    <row r="44" spans="2:19" x14ac:dyDescent="0.3">
      <c r="B44" s="16" t="s">
        <v>67</v>
      </c>
      <c r="C44" s="17"/>
      <c r="D44" s="12">
        <v>0</v>
      </c>
      <c r="E44" s="12">
        <v>0</v>
      </c>
      <c r="F44" s="12">
        <v>0</v>
      </c>
      <c r="G44" s="12">
        <v>0</v>
      </c>
      <c r="H44" s="12">
        <v>0</v>
      </c>
      <c r="I44" s="12">
        <v>0</v>
      </c>
      <c r="J44" s="12">
        <v>0</v>
      </c>
      <c r="K44" s="12">
        <v>0</v>
      </c>
      <c r="L44" s="12">
        <v>0</v>
      </c>
      <c r="M44" s="12">
        <v>0</v>
      </c>
      <c r="N44" s="12">
        <v>0</v>
      </c>
      <c r="O44" s="12">
        <v>0</v>
      </c>
      <c r="P44" s="43"/>
      <c r="Q44" s="8"/>
      <c r="R44" s="8"/>
      <c r="S44" s="8"/>
    </row>
    <row r="45" spans="2:19" x14ac:dyDescent="0.3">
      <c r="B45" s="16" t="s">
        <v>68</v>
      </c>
      <c r="C45" s="17"/>
      <c r="D45" s="27">
        <v>0</v>
      </c>
      <c r="E45" s="27">
        <v>0</v>
      </c>
      <c r="F45" s="27">
        <v>0</v>
      </c>
      <c r="G45" s="27">
        <v>0</v>
      </c>
      <c r="H45" s="27">
        <v>0</v>
      </c>
      <c r="I45" s="27">
        <v>0</v>
      </c>
      <c r="J45" s="27">
        <v>0</v>
      </c>
      <c r="K45" s="27">
        <v>0</v>
      </c>
      <c r="L45" s="27">
        <v>0</v>
      </c>
      <c r="M45" s="27">
        <v>0</v>
      </c>
      <c r="N45" s="27">
        <v>0</v>
      </c>
      <c r="O45" s="27">
        <v>0</v>
      </c>
      <c r="P45" s="43"/>
      <c r="Q45" s="8"/>
      <c r="R45" s="8"/>
      <c r="S45" s="8"/>
    </row>
    <row r="46" spans="2:19" ht="135" x14ac:dyDescent="0.25">
      <c r="B46" s="57" t="s">
        <v>142</v>
      </c>
      <c r="C46" s="8"/>
      <c r="D46" s="12">
        <v>0</v>
      </c>
      <c r="E46" s="12">
        <v>0</v>
      </c>
      <c r="F46" s="12">
        <v>300</v>
      </c>
      <c r="G46" s="12">
        <v>0</v>
      </c>
      <c r="H46" s="12">
        <v>0</v>
      </c>
      <c r="I46" s="12">
        <v>0</v>
      </c>
      <c r="J46" s="12">
        <v>0</v>
      </c>
      <c r="K46" s="12">
        <v>0</v>
      </c>
      <c r="L46" s="12">
        <v>0</v>
      </c>
      <c r="M46" s="12">
        <v>0</v>
      </c>
      <c r="N46" s="12">
        <v>0</v>
      </c>
      <c r="O46" s="12">
        <v>0</v>
      </c>
      <c r="P46" s="38" t="s">
        <v>141</v>
      </c>
      <c r="Q46" s="52" t="s">
        <v>135</v>
      </c>
      <c r="R46" s="51" t="s">
        <v>136</v>
      </c>
      <c r="S46" s="53" t="s">
        <v>137</v>
      </c>
    </row>
    <row r="47" spans="2:19" ht="58.5" customHeight="1" x14ac:dyDescent="0.25">
      <c r="B47" s="57" t="s">
        <v>143</v>
      </c>
      <c r="C47" s="8"/>
      <c r="D47" s="12">
        <v>0</v>
      </c>
      <c r="E47" s="12">
        <v>0</v>
      </c>
      <c r="F47" s="12">
        <v>476</v>
      </c>
      <c r="G47" s="12">
        <v>0</v>
      </c>
      <c r="H47" s="12">
        <v>0</v>
      </c>
      <c r="I47" s="12">
        <v>0</v>
      </c>
      <c r="J47" s="12">
        <v>0</v>
      </c>
      <c r="K47" s="12">
        <v>0</v>
      </c>
      <c r="L47" s="12">
        <v>0</v>
      </c>
      <c r="M47" s="12">
        <v>0</v>
      </c>
      <c r="N47" s="12">
        <v>0</v>
      </c>
      <c r="O47" s="12">
        <v>0</v>
      </c>
      <c r="P47" s="49" t="s">
        <v>129</v>
      </c>
      <c r="Q47" s="33"/>
      <c r="R47" s="8"/>
      <c r="S47" s="8"/>
    </row>
    <row r="48" spans="2:19" ht="45" x14ac:dyDescent="0.25">
      <c r="B48" s="57" t="s">
        <v>144</v>
      </c>
      <c r="C48" s="8"/>
      <c r="D48" s="12">
        <v>0</v>
      </c>
      <c r="E48" s="12">
        <v>0</v>
      </c>
      <c r="F48" s="12">
        <v>3050</v>
      </c>
      <c r="G48" s="12">
        <v>0</v>
      </c>
      <c r="H48" s="12">
        <v>0</v>
      </c>
      <c r="I48" s="12">
        <v>0</v>
      </c>
      <c r="J48" s="12">
        <v>0</v>
      </c>
      <c r="K48" s="12">
        <v>0</v>
      </c>
      <c r="L48" s="12">
        <v>0</v>
      </c>
      <c r="M48" s="12">
        <v>0</v>
      </c>
      <c r="N48" s="12">
        <v>0</v>
      </c>
      <c r="O48" s="12">
        <v>0</v>
      </c>
      <c r="P48" s="38" t="s">
        <v>130</v>
      </c>
      <c r="Q48" s="33"/>
      <c r="R48" s="8"/>
      <c r="S48" s="8"/>
    </row>
    <row r="49" spans="1:113" ht="75" x14ac:dyDescent="0.25">
      <c r="B49" s="59" t="s">
        <v>145</v>
      </c>
      <c r="C49" s="17"/>
      <c r="D49" s="12">
        <v>0</v>
      </c>
      <c r="E49" s="12">
        <v>0</v>
      </c>
      <c r="F49" s="12">
        <v>300</v>
      </c>
      <c r="G49" s="12">
        <v>300</v>
      </c>
      <c r="H49" s="12">
        <v>300</v>
      </c>
      <c r="I49" s="12">
        <v>300</v>
      </c>
      <c r="J49" s="12">
        <v>300</v>
      </c>
      <c r="K49" s="12">
        <v>300</v>
      </c>
      <c r="L49" s="12">
        <v>300</v>
      </c>
      <c r="M49" s="12">
        <v>300</v>
      </c>
      <c r="N49" s="12">
        <v>300</v>
      </c>
      <c r="O49" s="12">
        <v>300</v>
      </c>
      <c r="P49" s="35" t="s">
        <v>131</v>
      </c>
      <c r="Q49" s="8"/>
      <c r="R49" s="8"/>
      <c r="S49" s="8"/>
    </row>
    <row r="50" spans="1:113" ht="60" x14ac:dyDescent="0.25">
      <c r="B50" s="58" t="s">
        <v>147</v>
      </c>
      <c r="C50" s="17"/>
      <c r="D50" s="12">
        <v>0</v>
      </c>
      <c r="E50" s="12">
        <v>0</v>
      </c>
      <c r="F50" s="12">
        <v>500</v>
      </c>
      <c r="G50" s="12">
        <v>500</v>
      </c>
      <c r="H50" s="12">
        <v>500</v>
      </c>
      <c r="I50" s="12">
        <v>500</v>
      </c>
      <c r="J50" s="12">
        <v>500</v>
      </c>
      <c r="K50" s="12">
        <v>500</v>
      </c>
      <c r="L50" s="12">
        <v>500</v>
      </c>
      <c r="M50" s="12">
        <v>500</v>
      </c>
      <c r="N50" s="12">
        <v>500</v>
      </c>
      <c r="O50" s="12">
        <v>500</v>
      </c>
      <c r="P50" s="35" t="s">
        <v>132</v>
      </c>
      <c r="Q50" s="8"/>
      <c r="R50" s="8"/>
      <c r="S50" s="8"/>
    </row>
    <row r="51" spans="1:113" ht="72" customHeight="1" x14ac:dyDescent="0.25">
      <c r="B51" s="58" t="s">
        <v>146</v>
      </c>
      <c r="C51" s="17"/>
      <c r="D51" s="12">
        <v>0</v>
      </c>
      <c r="E51" s="12">
        <v>0</v>
      </c>
      <c r="F51" s="12">
        <v>400</v>
      </c>
      <c r="G51" s="12">
        <v>400</v>
      </c>
      <c r="H51" s="12">
        <v>400</v>
      </c>
      <c r="I51" s="12">
        <v>400</v>
      </c>
      <c r="J51" s="12">
        <v>400</v>
      </c>
      <c r="K51" s="12">
        <v>400</v>
      </c>
      <c r="L51" s="12">
        <v>400</v>
      </c>
      <c r="M51" s="12">
        <v>400</v>
      </c>
      <c r="N51" s="12">
        <v>400</v>
      </c>
      <c r="O51" s="12">
        <v>400</v>
      </c>
      <c r="P51" s="50" t="s">
        <v>133</v>
      </c>
      <c r="Q51" s="8"/>
      <c r="R51" s="8"/>
      <c r="S51" s="8"/>
    </row>
    <row r="52" spans="1:113" ht="75" x14ac:dyDescent="0.3">
      <c r="B52" s="13" t="s">
        <v>13</v>
      </c>
      <c r="C52" s="14"/>
      <c r="D52" s="14">
        <f>SUM(D53:D58)</f>
        <v>0</v>
      </c>
      <c r="E52" s="14">
        <f>SUM(E53:E66)</f>
        <v>0</v>
      </c>
      <c r="F52" s="14">
        <f>SUM(F53:F66)</f>
        <v>12354</v>
      </c>
      <c r="G52" s="14">
        <f t="shared" ref="G52:O52" si="5">SUM(G53:G58)</f>
        <v>0</v>
      </c>
      <c r="H52" s="14">
        <f t="shared" si="5"/>
        <v>0</v>
      </c>
      <c r="I52" s="14">
        <f t="shared" si="5"/>
        <v>0</v>
      </c>
      <c r="J52" s="14">
        <f t="shared" si="5"/>
        <v>0</v>
      </c>
      <c r="K52" s="14">
        <f t="shared" si="5"/>
        <v>0</v>
      </c>
      <c r="L52" s="14">
        <f t="shared" si="5"/>
        <v>0</v>
      </c>
      <c r="M52" s="14">
        <f t="shared" si="5"/>
        <v>0</v>
      </c>
      <c r="N52" s="14">
        <f t="shared" si="5"/>
        <v>0</v>
      </c>
      <c r="O52" s="14">
        <f t="shared" si="5"/>
        <v>0</v>
      </c>
      <c r="P52" s="43"/>
      <c r="Q52" s="8"/>
      <c r="R52" s="8"/>
      <c r="S52" s="8"/>
    </row>
    <row r="53" spans="1:113" ht="60.75" x14ac:dyDescent="0.3">
      <c r="B53" s="16" t="s">
        <v>94</v>
      </c>
      <c r="C53" s="17"/>
      <c r="D53" s="12">
        <v>0</v>
      </c>
      <c r="E53" s="12">
        <v>0</v>
      </c>
      <c r="F53" s="12">
        <v>1231</v>
      </c>
      <c r="G53" s="12">
        <v>0</v>
      </c>
      <c r="H53" s="12">
        <v>0</v>
      </c>
      <c r="I53" s="12">
        <v>0</v>
      </c>
      <c r="J53" s="12">
        <v>0</v>
      </c>
      <c r="K53" s="12">
        <v>0</v>
      </c>
      <c r="L53" s="12">
        <v>0</v>
      </c>
      <c r="M53" s="12">
        <v>0</v>
      </c>
      <c r="N53" s="12">
        <v>0</v>
      </c>
      <c r="O53" s="12">
        <v>0</v>
      </c>
      <c r="P53" s="35" t="s">
        <v>109</v>
      </c>
      <c r="Q53" s="32"/>
      <c r="R53" s="33"/>
      <c r="S53" s="32"/>
    </row>
    <row r="54" spans="1:113" ht="243" customHeight="1" x14ac:dyDescent="0.3">
      <c r="B54" s="26" t="s">
        <v>93</v>
      </c>
      <c r="C54" s="17"/>
      <c r="D54" s="12">
        <v>0</v>
      </c>
      <c r="E54" s="12">
        <v>0</v>
      </c>
      <c r="F54" s="12">
        <v>2800</v>
      </c>
      <c r="G54" s="12">
        <v>0</v>
      </c>
      <c r="H54" s="12">
        <v>0</v>
      </c>
      <c r="I54" s="12">
        <v>0</v>
      </c>
      <c r="J54" s="12">
        <v>0</v>
      </c>
      <c r="K54" s="12">
        <v>0</v>
      </c>
      <c r="L54" s="12">
        <v>0</v>
      </c>
      <c r="M54" s="12">
        <v>0</v>
      </c>
      <c r="N54" s="12">
        <v>0</v>
      </c>
      <c r="O54" s="12">
        <v>0</v>
      </c>
      <c r="P54" s="56" t="s">
        <v>91</v>
      </c>
      <c r="Q54" s="32"/>
      <c r="R54" s="33"/>
      <c r="S54" s="32"/>
    </row>
    <row r="55" spans="1:113" ht="90.75" x14ac:dyDescent="0.3">
      <c r="B55" s="16" t="s">
        <v>102</v>
      </c>
      <c r="C55" s="17"/>
      <c r="D55" s="12">
        <v>0</v>
      </c>
      <c r="E55" s="12">
        <v>0</v>
      </c>
      <c r="F55" s="12">
        <v>4250</v>
      </c>
      <c r="G55" s="12">
        <v>0</v>
      </c>
      <c r="H55" s="12">
        <v>0</v>
      </c>
      <c r="I55" s="12">
        <v>0</v>
      </c>
      <c r="J55" s="12">
        <v>0</v>
      </c>
      <c r="K55" s="12">
        <v>0</v>
      </c>
      <c r="L55" s="12">
        <v>0</v>
      </c>
      <c r="M55" s="12">
        <v>0</v>
      </c>
      <c r="N55" s="12">
        <v>0</v>
      </c>
      <c r="O55" s="12">
        <v>0</v>
      </c>
      <c r="P55" s="35" t="s">
        <v>110</v>
      </c>
      <c r="Q55" s="36" t="s">
        <v>111</v>
      </c>
      <c r="R55" s="8"/>
      <c r="S55" s="8"/>
    </row>
    <row r="56" spans="1:113" ht="90.75" x14ac:dyDescent="0.3">
      <c r="B56" s="16" t="s">
        <v>103</v>
      </c>
      <c r="C56" s="17"/>
      <c r="D56" s="12">
        <v>0</v>
      </c>
      <c r="E56" s="12">
        <v>0</v>
      </c>
      <c r="F56" s="12">
        <v>682</v>
      </c>
      <c r="G56" s="12">
        <v>0</v>
      </c>
      <c r="H56" s="12">
        <v>0</v>
      </c>
      <c r="I56" s="12">
        <v>0</v>
      </c>
      <c r="J56" s="12">
        <v>0</v>
      </c>
      <c r="K56" s="12">
        <v>0</v>
      </c>
      <c r="L56" s="12">
        <v>0</v>
      </c>
      <c r="M56" s="12">
        <v>0</v>
      </c>
      <c r="N56" s="12">
        <v>0</v>
      </c>
      <c r="O56" s="12">
        <v>0</v>
      </c>
      <c r="P56" s="35" t="s">
        <v>112</v>
      </c>
      <c r="Q56" s="8"/>
      <c r="R56" s="8"/>
      <c r="S56" s="8"/>
    </row>
    <row r="57" spans="1:113" s="8" customFormat="1" ht="108" customHeight="1" x14ac:dyDescent="0.3">
      <c r="A57" s="34"/>
      <c r="B57" s="9" t="s">
        <v>101</v>
      </c>
      <c r="C57" s="17"/>
      <c r="D57" s="12">
        <v>0</v>
      </c>
      <c r="E57" s="12">
        <v>0</v>
      </c>
      <c r="F57" s="12">
        <v>357</v>
      </c>
      <c r="G57" s="12">
        <v>0</v>
      </c>
      <c r="H57" s="12">
        <v>0</v>
      </c>
      <c r="I57" s="12">
        <v>0</v>
      </c>
      <c r="J57" s="12">
        <v>0</v>
      </c>
      <c r="K57" s="12">
        <v>0</v>
      </c>
      <c r="L57" s="12">
        <v>0</v>
      </c>
      <c r="M57" s="12">
        <v>0</v>
      </c>
      <c r="N57" s="12">
        <v>0</v>
      </c>
      <c r="O57" s="12">
        <v>0</v>
      </c>
      <c r="P57" s="38" t="s">
        <v>113</v>
      </c>
      <c r="Q57" s="32" t="s">
        <v>115</v>
      </c>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row>
    <row r="58" spans="1:113" ht="60" x14ac:dyDescent="0.3">
      <c r="B58" s="16" t="s">
        <v>95</v>
      </c>
      <c r="C58" s="17"/>
      <c r="D58" s="12">
        <v>0</v>
      </c>
      <c r="E58" s="12">
        <v>0</v>
      </c>
      <c r="F58" s="12">
        <v>399</v>
      </c>
      <c r="G58" s="12">
        <v>0</v>
      </c>
      <c r="H58" s="12">
        <v>0</v>
      </c>
      <c r="I58" s="12">
        <v>0</v>
      </c>
      <c r="J58" s="12">
        <v>0</v>
      </c>
      <c r="K58" s="12">
        <v>0</v>
      </c>
      <c r="L58" s="12">
        <v>0</v>
      </c>
      <c r="M58" s="12">
        <v>0</v>
      </c>
      <c r="N58" s="12">
        <v>0</v>
      </c>
      <c r="O58" s="12">
        <v>0</v>
      </c>
      <c r="P58" s="38" t="s">
        <v>114</v>
      </c>
      <c r="Q58" s="33" t="s">
        <v>116</v>
      </c>
      <c r="R58" s="32"/>
      <c r="S58" s="32"/>
    </row>
    <row r="59" spans="1:113" ht="90" x14ac:dyDescent="0.3">
      <c r="B59" s="16" t="s">
        <v>97</v>
      </c>
      <c r="C59" s="17"/>
      <c r="D59" s="12">
        <v>0</v>
      </c>
      <c r="E59" s="12">
        <v>0</v>
      </c>
      <c r="F59" s="12">
        <v>319</v>
      </c>
      <c r="G59" s="12">
        <v>0</v>
      </c>
      <c r="H59" s="12">
        <v>0</v>
      </c>
      <c r="I59" s="12">
        <v>0</v>
      </c>
      <c r="J59" s="12">
        <v>0</v>
      </c>
      <c r="K59" s="12">
        <v>0</v>
      </c>
      <c r="L59" s="12">
        <v>0</v>
      </c>
      <c r="M59" s="12">
        <v>0</v>
      </c>
      <c r="N59" s="12">
        <v>0</v>
      </c>
      <c r="O59" s="12">
        <v>0</v>
      </c>
      <c r="P59" s="38" t="s">
        <v>117</v>
      </c>
      <c r="Q59" s="33" t="s">
        <v>118</v>
      </c>
      <c r="R59" s="32"/>
      <c r="S59" s="32"/>
    </row>
    <row r="60" spans="1:113" ht="33.6" customHeight="1" x14ac:dyDescent="0.3">
      <c r="B60" s="16" t="s">
        <v>98</v>
      </c>
      <c r="C60" s="17"/>
      <c r="D60" s="12">
        <v>0</v>
      </c>
      <c r="E60" s="12">
        <v>0</v>
      </c>
      <c r="F60" s="12">
        <v>264</v>
      </c>
      <c r="G60" s="12">
        <v>0</v>
      </c>
      <c r="H60" s="12">
        <v>0</v>
      </c>
      <c r="I60" s="12">
        <v>0</v>
      </c>
      <c r="J60" s="12">
        <v>0</v>
      </c>
      <c r="K60" s="12">
        <v>0</v>
      </c>
      <c r="L60" s="12">
        <v>0</v>
      </c>
      <c r="M60" s="12">
        <v>0</v>
      </c>
      <c r="N60" s="12">
        <v>0</v>
      </c>
      <c r="O60" s="12">
        <v>0</v>
      </c>
      <c r="P60" s="35" t="s">
        <v>119</v>
      </c>
      <c r="Q60" s="33"/>
      <c r="R60" s="32"/>
      <c r="S60" s="32"/>
    </row>
    <row r="61" spans="1:113" ht="75" x14ac:dyDescent="0.3">
      <c r="B61" s="16" t="s">
        <v>99</v>
      </c>
      <c r="C61" s="17"/>
      <c r="D61" s="12">
        <v>0</v>
      </c>
      <c r="E61" s="12">
        <v>0</v>
      </c>
      <c r="F61" s="12">
        <v>32</v>
      </c>
      <c r="G61" s="12">
        <v>0</v>
      </c>
      <c r="H61" s="12">
        <v>0</v>
      </c>
      <c r="I61" s="12">
        <v>0</v>
      </c>
      <c r="J61" s="12">
        <v>0</v>
      </c>
      <c r="K61" s="12">
        <v>0</v>
      </c>
      <c r="L61" s="12">
        <v>0</v>
      </c>
      <c r="M61" s="12">
        <v>0</v>
      </c>
      <c r="N61" s="12">
        <v>0</v>
      </c>
      <c r="O61" s="12">
        <v>0</v>
      </c>
      <c r="P61" s="37" t="s">
        <v>120</v>
      </c>
      <c r="Q61" s="33" t="s">
        <v>121</v>
      </c>
      <c r="R61" s="32"/>
      <c r="S61" s="32"/>
    </row>
    <row r="62" spans="1:113" ht="45.75" x14ac:dyDescent="0.3">
      <c r="B62" s="16" t="s">
        <v>100</v>
      </c>
      <c r="C62" s="17"/>
      <c r="D62" s="12">
        <v>0</v>
      </c>
      <c r="E62" s="12">
        <v>0</v>
      </c>
      <c r="F62" s="12">
        <v>177</v>
      </c>
      <c r="G62" s="12">
        <v>0</v>
      </c>
      <c r="H62" s="12">
        <v>0</v>
      </c>
      <c r="I62" s="12">
        <v>0</v>
      </c>
      <c r="J62" s="12">
        <v>0</v>
      </c>
      <c r="K62" s="12">
        <v>0</v>
      </c>
      <c r="L62" s="12">
        <v>0</v>
      </c>
      <c r="M62" s="12">
        <v>0</v>
      </c>
      <c r="N62" s="12">
        <v>0</v>
      </c>
      <c r="O62" s="12">
        <v>0</v>
      </c>
      <c r="P62" s="35" t="s">
        <v>122</v>
      </c>
      <c r="Q62" s="33" t="s">
        <v>123</v>
      </c>
      <c r="R62" s="32"/>
      <c r="S62" s="32"/>
    </row>
    <row r="63" spans="1:113" ht="30.75" x14ac:dyDescent="0.3">
      <c r="B63" s="16" t="s">
        <v>104</v>
      </c>
      <c r="C63" s="17"/>
      <c r="D63" s="12">
        <v>0</v>
      </c>
      <c r="E63" s="12">
        <v>0</v>
      </c>
      <c r="F63" s="12">
        <v>760</v>
      </c>
      <c r="G63" s="12">
        <v>0</v>
      </c>
      <c r="H63" s="12">
        <v>0</v>
      </c>
      <c r="I63" s="12">
        <v>0</v>
      </c>
      <c r="J63" s="12">
        <v>0</v>
      </c>
      <c r="K63" s="12">
        <v>0</v>
      </c>
      <c r="L63" s="12">
        <v>0</v>
      </c>
      <c r="M63" s="12">
        <v>0</v>
      </c>
      <c r="N63" s="12">
        <v>0</v>
      </c>
      <c r="O63" s="12">
        <v>0</v>
      </c>
      <c r="P63" s="35" t="s">
        <v>124</v>
      </c>
      <c r="Q63" s="33"/>
      <c r="R63" s="32"/>
      <c r="S63" s="32"/>
    </row>
    <row r="64" spans="1:113" ht="21" customHeight="1" x14ac:dyDescent="0.3">
      <c r="B64" s="16" t="s">
        <v>105</v>
      </c>
      <c r="C64" s="17"/>
      <c r="D64" s="12">
        <v>0</v>
      </c>
      <c r="E64" s="12">
        <v>0</v>
      </c>
      <c r="F64" s="12">
        <v>148</v>
      </c>
      <c r="G64" s="12">
        <v>0</v>
      </c>
      <c r="H64" s="12">
        <v>0</v>
      </c>
      <c r="I64" s="12">
        <v>0</v>
      </c>
      <c r="J64" s="12">
        <v>0</v>
      </c>
      <c r="K64" s="12">
        <v>0</v>
      </c>
      <c r="L64" s="12">
        <v>0</v>
      </c>
      <c r="M64" s="12">
        <v>0</v>
      </c>
      <c r="N64" s="12">
        <v>0</v>
      </c>
      <c r="O64" s="12">
        <v>0</v>
      </c>
      <c r="P64" s="35"/>
      <c r="Q64" s="33"/>
      <c r="R64" s="32"/>
      <c r="S64" s="32"/>
    </row>
    <row r="65" spans="2:19" ht="45.75" x14ac:dyDescent="0.3">
      <c r="B65" s="16" t="s">
        <v>106</v>
      </c>
      <c r="C65" s="17"/>
      <c r="D65" s="12">
        <v>0</v>
      </c>
      <c r="E65" s="12">
        <v>0</v>
      </c>
      <c r="F65" s="12">
        <v>524</v>
      </c>
      <c r="G65" s="12">
        <v>0</v>
      </c>
      <c r="H65" s="12">
        <v>0</v>
      </c>
      <c r="I65" s="12">
        <v>0</v>
      </c>
      <c r="J65" s="12">
        <v>0</v>
      </c>
      <c r="K65" s="12">
        <v>0</v>
      </c>
      <c r="L65" s="12">
        <v>0</v>
      </c>
      <c r="M65" s="12">
        <v>0</v>
      </c>
      <c r="N65" s="12">
        <v>0</v>
      </c>
      <c r="O65" s="12">
        <v>0</v>
      </c>
      <c r="P65" s="35" t="s">
        <v>125</v>
      </c>
      <c r="Q65" s="33" t="s">
        <v>126</v>
      </c>
      <c r="R65" s="32"/>
      <c r="S65" s="32"/>
    </row>
    <row r="66" spans="2:19" ht="60.75" x14ac:dyDescent="0.3">
      <c r="B66" s="9" t="s">
        <v>96</v>
      </c>
      <c r="C66" s="8"/>
      <c r="D66" s="12">
        <v>0</v>
      </c>
      <c r="E66" s="12">
        <v>0</v>
      </c>
      <c r="F66" s="12">
        <v>411</v>
      </c>
      <c r="G66" s="12">
        <v>0</v>
      </c>
      <c r="H66" s="12">
        <v>0</v>
      </c>
      <c r="I66" s="12">
        <v>0</v>
      </c>
      <c r="J66" s="12">
        <v>0</v>
      </c>
      <c r="K66" s="12">
        <v>0</v>
      </c>
      <c r="L66" s="12">
        <v>0</v>
      </c>
      <c r="M66" s="12">
        <v>0</v>
      </c>
      <c r="N66" s="12">
        <v>0</v>
      </c>
      <c r="O66" s="12">
        <v>0</v>
      </c>
      <c r="P66" s="38" t="s">
        <v>127</v>
      </c>
      <c r="Q66" s="32" t="s">
        <v>128</v>
      </c>
      <c r="R66" s="8"/>
      <c r="S66" s="8"/>
    </row>
    <row r="67" spans="2:19" ht="56.25" x14ac:dyDescent="0.3">
      <c r="B67" s="13" t="s">
        <v>14</v>
      </c>
      <c r="C67" s="14"/>
      <c r="D67" s="14">
        <f>SUM(D68:D72)</f>
        <v>0</v>
      </c>
      <c r="E67" s="14">
        <f t="shared" ref="E67:O67" si="6">SUM(E68:E72)</f>
        <v>0</v>
      </c>
      <c r="F67" s="14">
        <f t="shared" si="6"/>
        <v>5236</v>
      </c>
      <c r="G67" s="14">
        <f t="shared" si="6"/>
        <v>5236</v>
      </c>
      <c r="H67" s="14">
        <f t="shared" si="6"/>
        <v>5236</v>
      </c>
      <c r="I67" s="14">
        <f t="shared" si="6"/>
        <v>5236</v>
      </c>
      <c r="J67" s="14">
        <f t="shared" si="6"/>
        <v>5236</v>
      </c>
      <c r="K67" s="14">
        <f t="shared" si="6"/>
        <v>5236</v>
      </c>
      <c r="L67" s="14">
        <f t="shared" si="6"/>
        <v>5236</v>
      </c>
      <c r="M67" s="14">
        <f t="shared" si="6"/>
        <v>5236</v>
      </c>
      <c r="N67" s="54">
        <f t="shared" si="6"/>
        <v>5236</v>
      </c>
      <c r="O67" s="47">
        <f t="shared" si="6"/>
        <v>5236</v>
      </c>
      <c r="P67" s="43"/>
      <c r="Q67" s="8"/>
      <c r="R67" s="8"/>
      <c r="S67" s="8"/>
    </row>
    <row r="68" spans="2:19" ht="136.5" customHeight="1" x14ac:dyDescent="0.3">
      <c r="B68" s="16" t="s">
        <v>81</v>
      </c>
      <c r="C68" s="17"/>
      <c r="D68" s="27">
        <v>0</v>
      </c>
      <c r="E68" s="27">
        <v>0</v>
      </c>
      <c r="F68" s="27">
        <v>5236</v>
      </c>
      <c r="G68" s="27">
        <v>5236</v>
      </c>
      <c r="H68" s="27">
        <v>5236</v>
      </c>
      <c r="I68" s="27">
        <v>5236</v>
      </c>
      <c r="J68" s="27">
        <v>5236</v>
      </c>
      <c r="K68" s="27">
        <v>5236</v>
      </c>
      <c r="L68" s="27">
        <v>5236</v>
      </c>
      <c r="M68" s="27">
        <v>5236</v>
      </c>
      <c r="N68" s="27">
        <v>5236</v>
      </c>
      <c r="O68" s="46">
        <v>5236</v>
      </c>
      <c r="P68" s="38" t="s">
        <v>139</v>
      </c>
      <c r="Q68" s="40" t="s">
        <v>140</v>
      </c>
      <c r="R68" s="39" t="s">
        <v>92</v>
      </c>
      <c r="S68" s="8"/>
    </row>
    <row r="69" spans="2:19" x14ac:dyDescent="0.3">
      <c r="B69" s="16" t="s">
        <v>82</v>
      </c>
      <c r="C69" s="17"/>
      <c r="D69" s="12">
        <v>0</v>
      </c>
      <c r="E69" s="12">
        <v>0</v>
      </c>
      <c r="F69" s="12">
        <v>0</v>
      </c>
      <c r="G69" s="12">
        <v>0</v>
      </c>
      <c r="H69" s="12">
        <v>0</v>
      </c>
      <c r="I69" s="12">
        <v>0</v>
      </c>
      <c r="J69" s="12">
        <v>0</v>
      </c>
      <c r="K69" s="12">
        <v>0</v>
      </c>
      <c r="L69" s="12">
        <v>0</v>
      </c>
      <c r="M69" s="12">
        <v>0</v>
      </c>
      <c r="N69" s="12">
        <v>0</v>
      </c>
      <c r="O69" s="12">
        <v>0</v>
      </c>
      <c r="P69" s="43"/>
      <c r="Q69" s="8"/>
      <c r="R69" s="8"/>
      <c r="S69" s="8"/>
    </row>
    <row r="70" spans="2:19" x14ac:dyDescent="0.3">
      <c r="B70" s="16" t="s">
        <v>83</v>
      </c>
      <c r="C70" s="17"/>
      <c r="D70" s="12">
        <v>0</v>
      </c>
      <c r="E70" s="12">
        <v>0</v>
      </c>
      <c r="F70" s="12">
        <v>0</v>
      </c>
      <c r="G70" s="12">
        <v>0</v>
      </c>
      <c r="H70" s="12">
        <v>0</v>
      </c>
      <c r="I70" s="12">
        <v>0</v>
      </c>
      <c r="J70" s="12">
        <v>0</v>
      </c>
      <c r="K70" s="12">
        <v>0</v>
      </c>
      <c r="L70" s="12">
        <v>0</v>
      </c>
      <c r="M70" s="12">
        <v>0</v>
      </c>
      <c r="N70" s="12">
        <v>0</v>
      </c>
      <c r="O70" s="12">
        <v>0</v>
      </c>
      <c r="P70" s="43"/>
      <c r="Q70" s="8"/>
      <c r="R70" s="8"/>
      <c r="S70" s="8"/>
    </row>
    <row r="71" spans="2:19" x14ac:dyDescent="0.3">
      <c r="B71" s="16" t="s">
        <v>84</v>
      </c>
      <c r="C71" s="17"/>
      <c r="D71" s="12">
        <v>0</v>
      </c>
      <c r="E71" s="12">
        <v>0</v>
      </c>
      <c r="F71" s="12">
        <v>0</v>
      </c>
      <c r="G71" s="12">
        <v>0</v>
      </c>
      <c r="H71" s="12">
        <v>0</v>
      </c>
      <c r="I71" s="12">
        <v>0</v>
      </c>
      <c r="J71" s="12">
        <v>0</v>
      </c>
      <c r="K71" s="12">
        <v>0</v>
      </c>
      <c r="L71" s="12">
        <v>0</v>
      </c>
      <c r="M71" s="12">
        <v>0</v>
      </c>
      <c r="N71" s="12">
        <v>0</v>
      </c>
      <c r="O71" s="12">
        <v>0</v>
      </c>
      <c r="P71" s="43"/>
      <c r="Q71" s="8"/>
      <c r="R71" s="8"/>
      <c r="S71" s="8"/>
    </row>
    <row r="72" spans="2:19" x14ac:dyDescent="0.3">
      <c r="B72" s="16" t="s">
        <v>85</v>
      </c>
      <c r="C72" s="17"/>
      <c r="D72" s="12">
        <v>0</v>
      </c>
      <c r="E72" s="12">
        <v>0</v>
      </c>
      <c r="F72" s="12">
        <v>0</v>
      </c>
      <c r="G72" s="12">
        <v>0</v>
      </c>
      <c r="H72" s="12">
        <v>0</v>
      </c>
      <c r="I72" s="12">
        <v>0</v>
      </c>
      <c r="J72" s="12">
        <v>0</v>
      </c>
      <c r="K72" s="12">
        <v>0</v>
      </c>
      <c r="L72" s="12">
        <v>0</v>
      </c>
      <c r="M72" s="12">
        <v>0</v>
      </c>
      <c r="N72" s="12">
        <v>0</v>
      </c>
      <c r="O72" s="12">
        <v>0</v>
      </c>
      <c r="P72" s="43"/>
      <c r="Q72" s="8"/>
      <c r="R72" s="8"/>
      <c r="S72" s="8"/>
    </row>
    <row r="73" spans="2:19" x14ac:dyDescent="0.3">
      <c r="B73" s="9"/>
      <c r="C73" s="8"/>
      <c r="D73" s="8"/>
      <c r="E73" s="8"/>
      <c r="F73" s="8"/>
      <c r="G73" s="8"/>
      <c r="H73" s="8"/>
      <c r="I73" s="8"/>
      <c r="J73" s="8"/>
      <c r="K73" s="8"/>
      <c r="L73" s="8"/>
      <c r="M73" s="8"/>
      <c r="N73" s="8"/>
      <c r="O73" s="8"/>
      <c r="P73" s="43"/>
      <c r="Q73" s="8"/>
      <c r="R73" s="8"/>
      <c r="S73" s="8"/>
    </row>
    <row r="74" spans="2:19" ht="75" x14ac:dyDescent="0.3">
      <c r="B74" s="13" t="s">
        <v>15</v>
      </c>
      <c r="C74" s="14"/>
      <c r="D74" s="14">
        <f t="shared" ref="D74:O74" si="7">D75+D76+D77+D78</f>
        <v>0</v>
      </c>
      <c r="E74" s="14">
        <f t="shared" si="7"/>
        <v>0</v>
      </c>
      <c r="F74" s="14">
        <f>F75+F76+F77+F78</f>
        <v>0</v>
      </c>
      <c r="G74" s="14">
        <f t="shared" si="7"/>
        <v>0</v>
      </c>
      <c r="H74" s="14">
        <f t="shared" si="7"/>
        <v>0</v>
      </c>
      <c r="I74" s="14">
        <f t="shared" si="7"/>
        <v>0</v>
      </c>
      <c r="J74" s="14">
        <f t="shared" si="7"/>
        <v>0</v>
      </c>
      <c r="K74" s="14">
        <f t="shared" si="7"/>
        <v>0</v>
      </c>
      <c r="L74" s="14">
        <f t="shared" si="7"/>
        <v>0</v>
      </c>
      <c r="M74" s="14">
        <f t="shared" si="7"/>
        <v>0</v>
      </c>
      <c r="N74" s="14">
        <f t="shared" si="7"/>
        <v>0</v>
      </c>
      <c r="O74" s="14">
        <f t="shared" si="7"/>
        <v>0</v>
      </c>
      <c r="P74" s="43" t="s">
        <v>90</v>
      </c>
      <c r="Q74" s="8"/>
      <c r="R74" s="8"/>
      <c r="S74" s="8"/>
    </row>
    <row r="75" spans="2:19" x14ac:dyDescent="0.3">
      <c r="B75" s="16" t="s">
        <v>48</v>
      </c>
      <c r="C75" s="17"/>
      <c r="D75" s="12">
        <v>0</v>
      </c>
      <c r="E75" s="12">
        <v>0</v>
      </c>
      <c r="F75" s="12">
        <v>0</v>
      </c>
      <c r="G75" s="12">
        <v>0</v>
      </c>
      <c r="H75" s="12">
        <v>0</v>
      </c>
      <c r="I75" s="12">
        <v>0</v>
      </c>
      <c r="J75" s="12">
        <v>0</v>
      </c>
      <c r="K75" s="12">
        <v>0</v>
      </c>
      <c r="L75" s="12">
        <v>0</v>
      </c>
      <c r="M75" s="12">
        <v>0</v>
      </c>
      <c r="N75" s="12">
        <v>0</v>
      </c>
      <c r="O75" s="12">
        <v>0</v>
      </c>
      <c r="P75" s="43"/>
      <c r="Q75" s="8"/>
      <c r="R75" s="8"/>
      <c r="S75" s="8"/>
    </row>
    <row r="76" spans="2:19" x14ac:dyDescent="0.3">
      <c r="B76" s="16" t="s">
        <v>49</v>
      </c>
      <c r="C76" s="17"/>
      <c r="D76" s="12">
        <v>0</v>
      </c>
      <c r="E76" s="12">
        <v>0</v>
      </c>
      <c r="F76" s="12">
        <v>0</v>
      </c>
      <c r="G76" s="12">
        <v>0</v>
      </c>
      <c r="H76" s="12">
        <v>0</v>
      </c>
      <c r="I76" s="12">
        <v>0</v>
      </c>
      <c r="J76" s="12">
        <v>0</v>
      </c>
      <c r="K76" s="12">
        <v>0</v>
      </c>
      <c r="L76" s="12">
        <v>0</v>
      </c>
      <c r="M76" s="12">
        <v>0</v>
      </c>
      <c r="N76" s="12">
        <v>0</v>
      </c>
      <c r="O76" s="12">
        <v>0</v>
      </c>
      <c r="P76" s="43"/>
      <c r="Q76" s="8"/>
      <c r="R76" s="8"/>
      <c r="S76" s="8"/>
    </row>
    <row r="77" spans="2:19" x14ac:dyDescent="0.3">
      <c r="B77" s="16" t="s">
        <v>50</v>
      </c>
      <c r="C77" s="17"/>
      <c r="D77" s="12">
        <v>0</v>
      </c>
      <c r="E77" s="12">
        <v>0</v>
      </c>
      <c r="F77" s="12">
        <v>0</v>
      </c>
      <c r="G77" s="12">
        <v>0</v>
      </c>
      <c r="H77" s="12">
        <v>0</v>
      </c>
      <c r="I77" s="12">
        <v>0</v>
      </c>
      <c r="J77" s="12">
        <v>0</v>
      </c>
      <c r="K77" s="12">
        <v>0</v>
      </c>
      <c r="L77" s="12">
        <v>0</v>
      </c>
      <c r="M77" s="12">
        <v>0</v>
      </c>
      <c r="N77" s="12">
        <v>0</v>
      </c>
      <c r="O77" s="12">
        <v>0</v>
      </c>
      <c r="P77" s="43"/>
      <c r="Q77" s="8"/>
      <c r="R77" s="8"/>
      <c r="S77" s="8"/>
    </row>
    <row r="78" spans="2:19" x14ac:dyDescent="0.3">
      <c r="B78" s="16" t="s">
        <v>51</v>
      </c>
      <c r="C78" s="17"/>
      <c r="D78" s="12">
        <v>0</v>
      </c>
      <c r="E78" s="12">
        <v>0</v>
      </c>
      <c r="F78" s="12">
        <v>0</v>
      </c>
      <c r="G78" s="12">
        <v>0</v>
      </c>
      <c r="H78" s="12">
        <v>0</v>
      </c>
      <c r="I78" s="12">
        <v>0</v>
      </c>
      <c r="J78" s="12">
        <v>0</v>
      </c>
      <c r="K78" s="12">
        <v>0</v>
      </c>
      <c r="L78" s="12">
        <v>0</v>
      </c>
      <c r="M78" s="12">
        <v>0</v>
      </c>
      <c r="N78" s="12">
        <v>0</v>
      </c>
      <c r="O78" s="12">
        <v>0</v>
      </c>
      <c r="P78" s="43"/>
      <c r="Q78" s="8"/>
      <c r="R78" s="8"/>
      <c r="S78" s="8"/>
    </row>
    <row r="79" spans="2:19" x14ac:dyDescent="0.3">
      <c r="B79" s="9"/>
      <c r="C79" s="17"/>
      <c r="D79" s="8"/>
      <c r="E79" s="8"/>
      <c r="F79" s="8"/>
      <c r="G79" s="8"/>
      <c r="H79" s="8"/>
      <c r="I79" s="8"/>
      <c r="J79" s="8"/>
      <c r="K79" s="8"/>
      <c r="L79" s="8"/>
      <c r="M79" s="8"/>
      <c r="N79" s="8"/>
      <c r="O79" s="8"/>
      <c r="P79" s="43"/>
      <c r="Q79" s="8"/>
      <c r="R79" s="8"/>
      <c r="S79" s="8"/>
    </row>
    <row r="80" spans="2:19" x14ac:dyDescent="0.3">
      <c r="B80" s="13" t="s">
        <v>16</v>
      </c>
      <c r="C80" s="17"/>
      <c r="D80" s="14">
        <f t="shared" ref="D80:O80" si="8">D81+D82+D83+D84</f>
        <v>0</v>
      </c>
      <c r="E80" s="14">
        <f>E81+E82+E83+E84</f>
        <v>0</v>
      </c>
      <c r="F80" s="14">
        <f t="shared" si="8"/>
        <v>300</v>
      </c>
      <c r="G80" s="14">
        <f t="shared" si="8"/>
        <v>300</v>
      </c>
      <c r="H80" s="14">
        <f t="shared" si="8"/>
        <v>300</v>
      </c>
      <c r="I80" s="14">
        <f t="shared" si="8"/>
        <v>300</v>
      </c>
      <c r="J80" s="14">
        <f t="shared" si="8"/>
        <v>300</v>
      </c>
      <c r="K80" s="14">
        <f t="shared" si="8"/>
        <v>300</v>
      </c>
      <c r="L80" s="14">
        <f t="shared" si="8"/>
        <v>300</v>
      </c>
      <c r="M80" s="14">
        <f t="shared" si="8"/>
        <v>300</v>
      </c>
      <c r="N80" s="54">
        <f t="shared" si="8"/>
        <v>300</v>
      </c>
      <c r="O80" s="54">
        <f t="shared" si="8"/>
        <v>300</v>
      </c>
      <c r="P80" s="43"/>
      <c r="Q80" s="8"/>
      <c r="R80" s="8"/>
      <c r="S80" s="8"/>
    </row>
    <row r="81" spans="2:19" x14ac:dyDescent="0.3">
      <c r="B81" s="16" t="s">
        <v>44</v>
      </c>
      <c r="C81" s="17"/>
      <c r="D81" s="12">
        <v>0</v>
      </c>
      <c r="E81" s="12">
        <v>0</v>
      </c>
      <c r="F81" s="12">
        <v>100</v>
      </c>
      <c r="G81" s="12">
        <v>100</v>
      </c>
      <c r="H81" s="12">
        <v>100</v>
      </c>
      <c r="I81" s="12">
        <v>100</v>
      </c>
      <c r="J81" s="12">
        <v>100</v>
      </c>
      <c r="K81" s="12">
        <v>100</v>
      </c>
      <c r="L81" s="12">
        <v>100</v>
      </c>
      <c r="M81" s="12">
        <v>100</v>
      </c>
      <c r="N81" s="55">
        <v>100</v>
      </c>
      <c r="O81" s="55">
        <v>100</v>
      </c>
      <c r="P81" s="64"/>
      <c r="Q81" s="8"/>
      <c r="R81" s="8"/>
      <c r="S81" s="8"/>
    </row>
    <row r="82" spans="2:19" x14ac:dyDescent="0.3">
      <c r="B82" s="16" t="s">
        <v>45</v>
      </c>
      <c r="C82" s="17"/>
      <c r="D82" s="12">
        <v>0</v>
      </c>
      <c r="E82" s="12">
        <v>0</v>
      </c>
      <c r="F82" s="12">
        <v>60</v>
      </c>
      <c r="G82" s="12">
        <v>60</v>
      </c>
      <c r="H82" s="12">
        <v>60</v>
      </c>
      <c r="I82" s="12">
        <v>60</v>
      </c>
      <c r="J82" s="12">
        <v>60</v>
      </c>
      <c r="K82" s="12">
        <v>60</v>
      </c>
      <c r="L82" s="12">
        <v>60</v>
      </c>
      <c r="M82" s="12">
        <v>60</v>
      </c>
      <c r="N82" s="55">
        <v>60</v>
      </c>
      <c r="O82" s="55">
        <v>60</v>
      </c>
      <c r="P82" s="65"/>
      <c r="Q82" s="8"/>
      <c r="R82" s="8"/>
      <c r="S82" s="8"/>
    </row>
    <row r="83" spans="2:19" x14ac:dyDescent="0.3">
      <c r="B83" s="16" t="s">
        <v>47</v>
      </c>
      <c r="C83" s="17"/>
      <c r="D83" s="12">
        <v>0</v>
      </c>
      <c r="E83" s="12">
        <v>0</v>
      </c>
      <c r="F83" s="12">
        <v>40</v>
      </c>
      <c r="G83" s="12">
        <v>40</v>
      </c>
      <c r="H83" s="12">
        <v>40</v>
      </c>
      <c r="I83" s="12">
        <v>40</v>
      </c>
      <c r="J83" s="12">
        <v>40</v>
      </c>
      <c r="K83" s="12">
        <v>40</v>
      </c>
      <c r="L83" s="12">
        <v>40</v>
      </c>
      <c r="M83" s="12">
        <v>40</v>
      </c>
      <c r="N83" s="55">
        <v>40</v>
      </c>
      <c r="O83" s="55">
        <v>40</v>
      </c>
      <c r="P83" s="65"/>
      <c r="Q83" s="8"/>
      <c r="R83" s="8"/>
      <c r="S83" s="8"/>
    </row>
    <row r="84" spans="2:19" x14ac:dyDescent="0.3">
      <c r="B84" s="16" t="s">
        <v>46</v>
      </c>
      <c r="C84" s="17"/>
      <c r="D84" s="12">
        <v>0</v>
      </c>
      <c r="E84" s="12">
        <v>0</v>
      </c>
      <c r="F84" s="12">
        <v>100</v>
      </c>
      <c r="G84" s="12">
        <v>100</v>
      </c>
      <c r="H84" s="12">
        <v>100</v>
      </c>
      <c r="I84" s="12">
        <v>100</v>
      </c>
      <c r="J84" s="12">
        <v>100</v>
      </c>
      <c r="K84" s="12">
        <v>100</v>
      </c>
      <c r="L84" s="12">
        <v>100</v>
      </c>
      <c r="M84" s="12">
        <v>100</v>
      </c>
      <c r="N84" s="55">
        <v>100</v>
      </c>
      <c r="O84" s="55">
        <v>100</v>
      </c>
      <c r="P84" s="66"/>
      <c r="Q84" s="8"/>
      <c r="R84" s="8"/>
      <c r="S84" s="8"/>
    </row>
    <row r="85" spans="2:19" x14ac:dyDescent="0.3">
      <c r="B85" s="9"/>
      <c r="C85" s="17"/>
      <c r="D85" s="8"/>
      <c r="E85" s="8"/>
      <c r="F85" s="8"/>
      <c r="G85" s="8"/>
      <c r="H85" s="8"/>
      <c r="I85" s="8"/>
      <c r="J85" s="8"/>
      <c r="K85" s="8"/>
      <c r="L85" s="8"/>
      <c r="M85" s="8"/>
      <c r="N85" s="8"/>
      <c r="O85" s="8"/>
      <c r="P85" s="43"/>
      <c r="Q85" s="8"/>
      <c r="R85" s="8"/>
      <c r="S85" s="8"/>
    </row>
    <row r="86" spans="2:19" ht="37.5" x14ac:dyDescent="0.3">
      <c r="B86" s="13" t="s">
        <v>17</v>
      </c>
      <c r="C86" s="17"/>
      <c r="D86" s="14">
        <f t="shared" ref="D86:O86" si="9">D87</f>
        <v>0</v>
      </c>
      <c r="E86" s="14">
        <f t="shared" si="9"/>
        <v>0</v>
      </c>
      <c r="F86" s="14">
        <f t="shared" si="9"/>
        <v>0</v>
      </c>
      <c r="G86" s="14">
        <f t="shared" si="9"/>
        <v>0</v>
      </c>
      <c r="H86" s="14">
        <f t="shared" si="9"/>
        <v>0</v>
      </c>
      <c r="I86" s="14">
        <f t="shared" si="9"/>
        <v>0</v>
      </c>
      <c r="J86" s="14">
        <f t="shared" si="9"/>
        <v>0</v>
      </c>
      <c r="K86" s="14">
        <f t="shared" si="9"/>
        <v>0</v>
      </c>
      <c r="L86" s="14">
        <f t="shared" si="9"/>
        <v>0</v>
      </c>
      <c r="M86" s="14">
        <f t="shared" si="9"/>
        <v>0</v>
      </c>
      <c r="N86" s="14">
        <f t="shared" si="9"/>
        <v>0</v>
      </c>
      <c r="O86" s="14">
        <f t="shared" si="9"/>
        <v>0</v>
      </c>
      <c r="P86" s="43" t="s">
        <v>90</v>
      </c>
      <c r="Q86" s="8"/>
      <c r="R86" s="8"/>
      <c r="S86" s="8"/>
    </row>
    <row r="87" spans="2:19" x14ac:dyDescent="0.3">
      <c r="B87" s="16" t="s">
        <v>69</v>
      </c>
      <c r="C87" s="17"/>
      <c r="D87" s="12">
        <v>0</v>
      </c>
      <c r="E87" s="12">
        <v>0</v>
      </c>
      <c r="F87" s="12">
        <v>0</v>
      </c>
      <c r="G87" s="12">
        <v>0</v>
      </c>
      <c r="H87" s="12">
        <v>0</v>
      </c>
      <c r="I87" s="12">
        <v>0</v>
      </c>
      <c r="J87" s="12">
        <v>0</v>
      </c>
      <c r="K87" s="12">
        <v>0</v>
      </c>
      <c r="L87" s="12">
        <v>0</v>
      </c>
      <c r="M87" s="12">
        <v>0</v>
      </c>
      <c r="N87" s="12">
        <v>0</v>
      </c>
      <c r="O87" s="12">
        <v>0</v>
      </c>
      <c r="P87" s="43"/>
      <c r="Q87" s="8"/>
      <c r="R87" s="8"/>
      <c r="S87" s="8"/>
    </row>
    <row r="88" spans="2:19" x14ac:dyDescent="0.3">
      <c r="B88" s="9"/>
      <c r="C88" s="17"/>
      <c r="D88" s="8"/>
      <c r="E88" s="8"/>
      <c r="F88" s="8"/>
      <c r="G88" s="8"/>
      <c r="H88" s="8"/>
      <c r="I88" s="8"/>
      <c r="J88" s="8"/>
      <c r="K88" s="8"/>
      <c r="L88" s="8"/>
      <c r="M88" s="8"/>
      <c r="N88" s="8"/>
      <c r="O88" s="8"/>
      <c r="P88" s="43"/>
      <c r="Q88" s="8"/>
      <c r="R88" s="8"/>
      <c r="S88" s="8"/>
    </row>
    <row r="89" spans="2:19" ht="37.5" x14ac:dyDescent="0.3">
      <c r="B89" s="13" t="s">
        <v>18</v>
      </c>
      <c r="C89" s="17"/>
      <c r="D89" s="14">
        <f t="shared" ref="D89:O89" si="10">D90</f>
        <v>0</v>
      </c>
      <c r="E89" s="14">
        <f t="shared" si="10"/>
        <v>0</v>
      </c>
      <c r="F89" s="14">
        <f t="shared" si="10"/>
        <v>0</v>
      </c>
      <c r="G89" s="14">
        <f t="shared" si="10"/>
        <v>0</v>
      </c>
      <c r="H89" s="14">
        <f t="shared" si="10"/>
        <v>0</v>
      </c>
      <c r="I89" s="14">
        <f t="shared" si="10"/>
        <v>0</v>
      </c>
      <c r="J89" s="14">
        <f t="shared" si="10"/>
        <v>0</v>
      </c>
      <c r="K89" s="14">
        <f t="shared" si="10"/>
        <v>0</v>
      </c>
      <c r="L89" s="14">
        <f t="shared" si="10"/>
        <v>0</v>
      </c>
      <c r="M89" s="14">
        <f t="shared" si="10"/>
        <v>0</v>
      </c>
      <c r="N89" s="14">
        <f t="shared" si="10"/>
        <v>0</v>
      </c>
      <c r="O89" s="14">
        <f t="shared" si="10"/>
        <v>0</v>
      </c>
      <c r="P89" s="44" t="s">
        <v>90</v>
      </c>
      <c r="Q89" s="8"/>
      <c r="R89" s="8"/>
      <c r="S89" s="8"/>
    </row>
    <row r="90" spans="2:19" s="18" customFormat="1" x14ac:dyDescent="0.3">
      <c r="B90" s="16" t="s">
        <v>52</v>
      </c>
      <c r="C90" s="17"/>
      <c r="D90" s="12">
        <v>0</v>
      </c>
      <c r="E90" s="12">
        <v>0</v>
      </c>
      <c r="F90" s="12">
        <v>0</v>
      </c>
      <c r="G90" s="12">
        <v>0</v>
      </c>
      <c r="H90" s="12">
        <v>0</v>
      </c>
      <c r="I90" s="12">
        <v>0</v>
      </c>
      <c r="J90" s="12">
        <v>0</v>
      </c>
      <c r="K90" s="12">
        <v>0</v>
      </c>
      <c r="L90" s="12">
        <v>0</v>
      </c>
      <c r="M90" s="12">
        <v>0</v>
      </c>
      <c r="N90" s="12">
        <v>0</v>
      </c>
      <c r="O90" s="12">
        <v>0</v>
      </c>
      <c r="P90" s="43"/>
      <c r="Q90" s="17"/>
      <c r="R90" s="17"/>
      <c r="S90" s="17"/>
    </row>
    <row r="91" spans="2:19" x14ac:dyDescent="0.3">
      <c r="B91" s="9"/>
      <c r="C91" s="17"/>
      <c r="D91" s="8"/>
      <c r="E91" s="8"/>
      <c r="F91" s="8"/>
      <c r="G91" s="8"/>
      <c r="H91" s="8"/>
      <c r="I91" s="8"/>
      <c r="J91" s="8"/>
      <c r="K91" s="8"/>
      <c r="L91" s="8"/>
      <c r="M91" s="8"/>
      <c r="N91" s="8"/>
      <c r="O91" s="8"/>
      <c r="P91" s="43"/>
      <c r="Q91" s="8"/>
      <c r="R91" s="8"/>
      <c r="S91" s="8"/>
    </row>
    <row r="92" spans="2:19" ht="37.5" x14ac:dyDescent="0.3">
      <c r="B92" s="13" t="s">
        <v>19</v>
      </c>
      <c r="C92" s="17"/>
      <c r="D92" s="14">
        <f>SUM(D93)</f>
        <v>0</v>
      </c>
      <c r="E92" s="14">
        <f t="shared" ref="E92:O92" si="11">SUM(E93)</f>
        <v>0</v>
      </c>
      <c r="F92" s="14">
        <f t="shared" si="11"/>
        <v>0</v>
      </c>
      <c r="G92" s="14">
        <f t="shared" si="11"/>
        <v>0</v>
      </c>
      <c r="H92" s="14">
        <f t="shared" si="11"/>
        <v>0</v>
      </c>
      <c r="I92" s="14">
        <f t="shared" si="11"/>
        <v>0</v>
      </c>
      <c r="J92" s="14">
        <f t="shared" si="11"/>
        <v>0</v>
      </c>
      <c r="K92" s="14">
        <f t="shared" si="11"/>
        <v>0</v>
      </c>
      <c r="L92" s="14">
        <f t="shared" si="11"/>
        <v>0</v>
      </c>
      <c r="M92" s="14">
        <f t="shared" si="11"/>
        <v>0</v>
      </c>
      <c r="N92" s="14">
        <f t="shared" si="11"/>
        <v>0</v>
      </c>
      <c r="O92" s="14">
        <f t="shared" si="11"/>
        <v>0</v>
      </c>
      <c r="P92" s="44" t="s">
        <v>90</v>
      </c>
      <c r="Q92" s="8"/>
      <c r="R92" s="8"/>
      <c r="S92" s="8"/>
    </row>
    <row r="93" spans="2:19" s="18" customFormat="1" x14ac:dyDescent="0.3">
      <c r="B93" s="16" t="s">
        <v>70</v>
      </c>
      <c r="C93" s="17"/>
      <c r="D93" s="12">
        <v>0</v>
      </c>
      <c r="E93" s="12">
        <v>0</v>
      </c>
      <c r="F93" s="12">
        <v>0</v>
      </c>
      <c r="G93" s="12">
        <v>0</v>
      </c>
      <c r="H93" s="12">
        <v>0</v>
      </c>
      <c r="I93" s="12">
        <v>0</v>
      </c>
      <c r="J93" s="12">
        <v>0</v>
      </c>
      <c r="K93" s="12">
        <v>0</v>
      </c>
      <c r="L93" s="12">
        <v>0</v>
      </c>
      <c r="M93" s="12">
        <v>0</v>
      </c>
      <c r="N93" s="12">
        <v>0</v>
      </c>
      <c r="O93" s="12">
        <v>0</v>
      </c>
      <c r="P93" s="43"/>
      <c r="Q93" s="17"/>
      <c r="R93" s="17"/>
      <c r="S93" s="17"/>
    </row>
    <row r="94" spans="2:19" x14ac:dyDescent="0.3">
      <c r="B94" s="9"/>
      <c r="C94" s="17"/>
      <c r="D94" s="8"/>
      <c r="E94" s="8"/>
      <c r="F94" s="8"/>
      <c r="G94" s="8"/>
      <c r="H94" s="8"/>
      <c r="I94" s="8"/>
      <c r="J94" s="8"/>
      <c r="K94" s="8"/>
      <c r="L94" s="8"/>
      <c r="M94" s="8"/>
      <c r="N94" s="8"/>
      <c r="O94" s="8"/>
      <c r="P94" s="43"/>
      <c r="Q94" s="8"/>
      <c r="R94" s="8"/>
      <c r="S94" s="8"/>
    </row>
    <row r="95" spans="2:19" ht="37.5" x14ac:dyDescent="0.3">
      <c r="B95" s="13" t="s">
        <v>20</v>
      </c>
      <c r="C95" s="17"/>
      <c r="D95" s="12">
        <v>0</v>
      </c>
      <c r="E95" s="12">
        <v>0</v>
      </c>
      <c r="F95" s="12">
        <v>0</v>
      </c>
      <c r="G95" s="12">
        <v>0</v>
      </c>
      <c r="H95" s="12">
        <v>0</v>
      </c>
      <c r="I95" s="12">
        <v>0</v>
      </c>
      <c r="J95" s="12">
        <v>0</v>
      </c>
      <c r="K95" s="12">
        <v>0</v>
      </c>
      <c r="L95" s="12">
        <v>0</v>
      </c>
      <c r="M95" s="12">
        <v>0</v>
      </c>
      <c r="N95" s="12">
        <v>0</v>
      </c>
      <c r="O95" s="12">
        <v>0</v>
      </c>
      <c r="P95" s="43"/>
      <c r="Q95" s="8"/>
      <c r="R95" s="8"/>
      <c r="S95" s="8"/>
    </row>
    <row r="96" spans="2:19" x14ac:dyDescent="0.3">
      <c r="B96" s="9"/>
      <c r="C96" s="17"/>
      <c r="D96" s="8"/>
      <c r="E96" s="8"/>
      <c r="F96" s="8"/>
      <c r="G96" s="8"/>
      <c r="H96" s="8"/>
      <c r="I96" s="8"/>
      <c r="J96" s="8"/>
      <c r="K96" s="8"/>
      <c r="L96" s="8"/>
      <c r="M96" s="8"/>
      <c r="N96" s="8"/>
      <c r="O96" s="8"/>
      <c r="P96" s="43"/>
      <c r="Q96" s="8"/>
      <c r="R96" s="8"/>
      <c r="S96" s="8"/>
    </row>
    <row r="97" spans="2:19" ht="37.5" x14ac:dyDescent="0.3">
      <c r="B97" s="13" t="s">
        <v>21</v>
      </c>
      <c r="C97" s="17"/>
      <c r="D97" s="14">
        <f>SUM(D98:D99)</f>
        <v>0</v>
      </c>
      <c r="E97" s="14">
        <f t="shared" ref="E97:O97" si="12">SUM(E98:E99)</f>
        <v>0</v>
      </c>
      <c r="F97" s="14">
        <f t="shared" si="12"/>
        <v>0</v>
      </c>
      <c r="G97" s="14">
        <f t="shared" si="12"/>
        <v>0</v>
      </c>
      <c r="H97" s="14">
        <f t="shared" si="12"/>
        <v>0</v>
      </c>
      <c r="I97" s="14">
        <f t="shared" si="12"/>
        <v>0</v>
      </c>
      <c r="J97" s="14">
        <f t="shared" si="12"/>
        <v>0</v>
      </c>
      <c r="K97" s="14">
        <f t="shared" si="12"/>
        <v>0</v>
      </c>
      <c r="L97" s="14">
        <f t="shared" si="12"/>
        <v>0</v>
      </c>
      <c r="M97" s="14">
        <f t="shared" si="12"/>
        <v>0</v>
      </c>
      <c r="N97" s="14">
        <f t="shared" si="12"/>
        <v>0</v>
      </c>
      <c r="O97" s="14">
        <f t="shared" si="12"/>
        <v>0</v>
      </c>
      <c r="P97" s="44" t="s">
        <v>90</v>
      </c>
      <c r="Q97" s="8"/>
      <c r="R97" s="8"/>
      <c r="S97" s="8"/>
    </row>
    <row r="98" spans="2:19" s="18" customFormat="1" x14ac:dyDescent="0.3">
      <c r="B98" s="16" t="s">
        <v>71</v>
      </c>
      <c r="C98" s="17"/>
      <c r="D98" s="12">
        <v>0</v>
      </c>
      <c r="E98" s="12">
        <v>0</v>
      </c>
      <c r="F98" s="12">
        <v>0</v>
      </c>
      <c r="G98" s="12">
        <v>0</v>
      </c>
      <c r="H98" s="12">
        <v>0</v>
      </c>
      <c r="I98" s="12">
        <v>0</v>
      </c>
      <c r="J98" s="12">
        <v>0</v>
      </c>
      <c r="K98" s="12">
        <v>0</v>
      </c>
      <c r="L98" s="12">
        <v>0</v>
      </c>
      <c r="M98" s="12">
        <v>0</v>
      </c>
      <c r="N98" s="12">
        <v>0</v>
      </c>
      <c r="O98" s="12">
        <v>0</v>
      </c>
      <c r="P98" s="43"/>
      <c r="Q98" s="17"/>
      <c r="R98" s="17"/>
      <c r="S98" s="17"/>
    </row>
    <row r="99" spans="2:19" s="18" customFormat="1" x14ac:dyDescent="0.3">
      <c r="B99" s="16" t="s">
        <v>72</v>
      </c>
      <c r="C99" s="17"/>
      <c r="D99" s="12">
        <v>0</v>
      </c>
      <c r="E99" s="12">
        <v>0</v>
      </c>
      <c r="F99" s="12">
        <v>0</v>
      </c>
      <c r="G99" s="12">
        <v>0</v>
      </c>
      <c r="H99" s="12">
        <v>0</v>
      </c>
      <c r="I99" s="12">
        <v>0</v>
      </c>
      <c r="J99" s="12">
        <v>0</v>
      </c>
      <c r="K99" s="12">
        <v>0</v>
      </c>
      <c r="L99" s="12">
        <v>0</v>
      </c>
      <c r="M99" s="12">
        <v>0</v>
      </c>
      <c r="N99" s="12">
        <v>0</v>
      </c>
      <c r="O99" s="12">
        <v>0</v>
      </c>
      <c r="P99" s="43"/>
      <c r="Q99" s="17"/>
      <c r="R99" s="17"/>
      <c r="S99" s="17"/>
    </row>
    <row r="100" spans="2:19" x14ac:dyDescent="0.3">
      <c r="B100" s="9"/>
      <c r="C100" s="17"/>
      <c r="D100" s="8"/>
      <c r="E100" s="8"/>
      <c r="F100" s="8"/>
      <c r="G100" s="8"/>
      <c r="H100" s="8"/>
      <c r="I100" s="8"/>
      <c r="J100" s="8"/>
      <c r="K100" s="8"/>
      <c r="L100" s="8"/>
      <c r="M100" s="8"/>
      <c r="N100" s="8"/>
      <c r="O100" s="8"/>
      <c r="P100" s="43"/>
      <c r="Q100" s="8"/>
      <c r="R100" s="8"/>
      <c r="S100" s="8"/>
    </row>
    <row r="101" spans="2:19" ht="37.5" x14ac:dyDescent="0.3">
      <c r="B101" s="13" t="s">
        <v>22</v>
      </c>
      <c r="C101" s="17"/>
      <c r="D101" s="14">
        <f>SUM(D102)</f>
        <v>0</v>
      </c>
      <c r="E101" s="14">
        <f t="shared" ref="E101:O101" si="13">SUM(E102)</f>
        <v>0</v>
      </c>
      <c r="F101" s="14">
        <f t="shared" si="13"/>
        <v>0</v>
      </c>
      <c r="G101" s="14">
        <f t="shared" si="13"/>
        <v>0</v>
      </c>
      <c r="H101" s="14">
        <f t="shared" si="13"/>
        <v>0</v>
      </c>
      <c r="I101" s="14">
        <f t="shared" si="13"/>
        <v>0</v>
      </c>
      <c r="J101" s="14">
        <f t="shared" si="13"/>
        <v>0</v>
      </c>
      <c r="K101" s="14">
        <f t="shared" si="13"/>
        <v>0</v>
      </c>
      <c r="L101" s="14">
        <f t="shared" si="13"/>
        <v>0</v>
      </c>
      <c r="M101" s="14">
        <f t="shared" si="13"/>
        <v>0</v>
      </c>
      <c r="N101" s="14">
        <f t="shared" si="13"/>
        <v>0</v>
      </c>
      <c r="O101" s="14">
        <f t="shared" si="13"/>
        <v>0</v>
      </c>
      <c r="P101" s="44" t="s">
        <v>90</v>
      </c>
      <c r="Q101" s="8"/>
      <c r="R101" s="8"/>
      <c r="S101" s="8"/>
    </row>
    <row r="102" spans="2:19" s="18" customFormat="1" x14ac:dyDescent="0.3">
      <c r="B102" s="16" t="s">
        <v>73</v>
      </c>
      <c r="C102" s="17"/>
      <c r="D102" s="12">
        <v>0</v>
      </c>
      <c r="E102" s="12">
        <v>0</v>
      </c>
      <c r="F102" s="12">
        <v>0</v>
      </c>
      <c r="G102" s="12">
        <v>0</v>
      </c>
      <c r="H102" s="12">
        <v>0</v>
      </c>
      <c r="I102" s="12">
        <v>0</v>
      </c>
      <c r="J102" s="12">
        <v>0</v>
      </c>
      <c r="K102" s="12">
        <v>0</v>
      </c>
      <c r="L102" s="12">
        <v>0</v>
      </c>
      <c r="M102" s="12">
        <v>0</v>
      </c>
      <c r="N102" s="12">
        <v>0</v>
      </c>
      <c r="O102" s="12">
        <v>0</v>
      </c>
      <c r="P102" s="43"/>
      <c r="Q102" s="17"/>
      <c r="R102" s="17"/>
      <c r="S102" s="17"/>
    </row>
    <row r="103" spans="2:19" x14ac:dyDescent="0.3">
      <c r="B103" s="13"/>
      <c r="C103" s="17"/>
      <c r="D103" s="14"/>
      <c r="E103" s="14"/>
      <c r="F103" s="14"/>
      <c r="G103" s="14"/>
      <c r="H103" s="14"/>
      <c r="I103" s="14"/>
      <c r="J103" s="14"/>
      <c r="K103" s="14"/>
      <c r="L103" s="14"/>
      <c r="M103" s="14"/>
      <c r="N103" s="14"/>
      <c r="O103" s="14"/>
      <c r="P103" s="43"/>
      <c r="Q103" s="8"/>
      <c r="R103" s="8"/>
      <c r="S103" s="8"/>
    </row>
    <row r="104" spans="2:19" x14ac:dyDescent="0.3">
      <c r="B104" s="9"/>
      <c r="C104" s="17"/>
      <c r="D104" s="8"/>
      <c r="E104" s="8"/>
      <c r="F104" s="8"/>
      <c r="G104" s="8"/>
      <c r="H104" s="8"/>
      <c r="I104" s="8"/>
      <c r="J104" s="8"/>
      <c r="K104" s="8"/>
      <c r="L104" s="8"/>
      <c r="M104" s="8"/>
      <c r="N104" s="8"/>
      <c r="O104" s="8"/>
      <c r="P104" s="43"/>
      <c r="Q104" s="8"/>
      <c r="R104" s="8"/>
      <c r="S104" s="8"/>
    </row>
    <row r="105" spans="2:19" ht="37.5" x14ac:dyDescent="0.3">
      <c r="B105" s="13" t="s">
        <v>23</v>
      </c>
      <c r="C105" s="17"/>
      <c r="D105" s="14">
        <v>0</v>
      </c>
      <c r="E105" s="28">
        <f t="shared" ref="E105:O105" si="14">SUM(E106:E109)</f>
        <v>0</v>
      </c>
      <c r="F105" s="28">
        <f t="shared" si="14"/>
        <v>0</v>
      </c>
      <c r="G105" s="28">
        <f t="shared" si="14"/>
        <v>0</v>
      </c>
      <c r="H105" s="28">
        <f t="shared" si="14"/>
        <v>0</v>
      </c>
      <c r="I105" s="28">
        <f t="shared" si="14"/>
        <v>0</v>
      </c>
      <c r="J105" s="28">
        <f t="shared" si="14"/>
        <v>0</v>
      </c>
      <c r="K105" s="28">
        <f t="shared" si="14"/>
        <v>0</v>
      </c>
      <c r="L105" s="28">
        <f t="shared" si="14"/>
        <v>0</v>
      </c>
      <c r="M105" s="28">
        <f t="shared" si="14"/>
        <v>0</v>
      </c>
      <c r="N105" s="28">
        <f t="shared" si="14"/>
        <v>0</v>
      </c>
      <c r="O105" s="28">
        <f t="shared" si="14"/>
        <v>0</v>
      </c>
      <c r="P105" s="44" t="s">
        <v>90</v>
      </c>
      <c r="Q105" s="8"/>
      <c r="R105" s="8"/>
      <c r="S105" s="8"/>
    </row>
    <row r="106" spans="2:19" s="18" customFormat="1" x14ac:dyDescent="0.3">
      <c r="B106" s="16"/>
      <c r="C106" s="17"/>
      <c r="D106" s="12">
        <v>0</v>
      </c>
      <c r="E106" s="12">
        <v>0</v>
      </c>
      <c r="F106" s="12">
        <v>0</v>
      </c>
      <c r="G106" s="12">
        <v>0</v>
      </c>
      <c r="H106" s="12">
        <v>0</v>
      </c>
      <c r="I106" s="12">
        <v>0</v>
      </c>
      <c r="J106" s="12">
        <v>0</v>
      </c>
      <c r="K106" s="12">
        <v>0</v>
      </c>
      <c r="L106" s="12">
        <v>0</v>
      </c>
      <c r="M106" s="12">
        <v>0</v>
      </c>
      <c r="N106" s="12">
        <v>0</v>
      </c>
      <c r="O106" s="12">
        <v>0</v>
      </c>
      <c r="P106" s="43"/>
      <c r="Q106" s="17"/>
      <c r="R106" s="17"/>
      <c r="S106" s="17"/>
    </row>
    <row r="107" spans="2:19" s="18" customFormat="1" x14ac:dyDescent="0.3">
      <c r="B107" s="16"/>
      <c r="C107" s="17"/>
      <c r="D107" s="12">
        <v>0</v>
      </c>
      <c r="E107" s="12">
        <v>0</v>
      </c>
      <c r="F107" s="12">
        <v>0</v>
      </c>
      <c r="G107" s="12">
        <v>0</v>
      </c>
      <c r="H107" s="12">
        <v>0</v>
      </c>
      <c r="I107" s="12">
        <v>0</v>
      </c>
      <c r="J107" s="12">
        <v>0</v>
      </c>
      <c r="K107" s="12">
        <v>0</v>
      </c>
      <c r="L107" s="12">
        <v>0</v>
      </c>
      <c r="M107" s="12">
        <v>0</v>
      </c>
      <c r="N107" s="12">
        <v>0</v>
      </c>
      <c r="O107" s="12">
        <v>0</v>
      </c>
      <c r="P107" s="43"/>
      <c r="Q107" s="17"/>
      <c r="R107" s="17"/>
      <c r="S107" s="17"/>
    </row>
    <row r="108" spans="2:19" s="18" customFormat="1" x14ac:dyDescent="0.3">
      <c r="B108" s="16"/>
      <c r="C108" s="17"/>
      <c r="D108" s="12">
        <v>0</v>
      </c>
      <c r="E108" s="12">
        <v>0</v>
      </c>
      <c r="F108" s="12">
        <v>0</v>
      </c>
      <c r="G108" s="12">
        <v>0</v>
      </c>
      <c r="H108" s="12">
        <v>0</v>
      </c>
      <c r="I108" s="12">
        <v>0</v>
      </c>
      <c r="J108" s="12">
        <v>0</v>
      </c>
      <c r="K108" s="12">
        <v>0</v>
      </c>
      <c r="L108" s="12">
        <v>0</v>
      </c>
      <c r="M108" s="12">
        <v>0</v>
      </c>
      <c r="N108" s="12">
        <v>0</v>
      </c>
      <c r="O108" s="12">
        <v>0</v>
      </c>
      <c r="P108" s="43"/>
      <c r="Q108" s="17"/>
      <c r="R108" s="17"/>
      <c r="S108" s="17"/>
    </row>
    <row r="109" spans="2:19" s="18" customFormat="1" x14ac:dyDescent="0.3">
      <c r="B109" s="16"/>
      <c r="C109" s="17"/>
      <c r="D109" s="27">
        <v>0</v>
      </c>
      <c r="E109" s="27">
        <v>0</v>
      </c>
      <c r="F109" s="27">
        <v>0</v>
      </c>
      <c r="G109" s="27">
        <v>0</v>
      </c>
      <c r="H109" s="27">
        <v>0</v>
      </c>
      <c r="I109" s="27">
        <v>0</v>
      </c>
      <c r="J109" s="27">
        <v>0</v>
      </c>
      <c r="K109" s="27">
        <v>0</v>
      </c>
      <c r="L109" s="27">
        <v>0</v>
      </c>
      <c r="M109" s="27">
        <v>0</v>
      </c>
      <c r="N109" s="27">
        <v>0</v>
      </c>
      <c r="O109" s="27">
        <v>0</v>
      </c>
      <c r="P109" s="35"/>
      <c r="Q109" s="17"/>
      <c r="R109" s="17"/>
      <c r="S109" s="17"/>
    </row>
    <row r="110" spans="2:19" s="18" customFormat="1" x14ac:dyDescent="0.3">
      <c r="B110" s="16"/>
      <c r="C110" s="17"/>
      <c r="D110" s="17"/>
      <c r="E110" s="17"/>
      <c r="F110" s="17"/>
      <c r="G110" s="17"/>
      <c r="H110" s="17"/>
      <c r="I110" s="17"/>
      <c r="J110" s="17"/>
      <c r="K110" s="17"/>
      <c r="L110" s="17"/>
      <c r="M110" s="17"/>
      <c r="N110" s="17"/>
      <c r="O110" s="17"/>
      <c r="P110" s="43"/>
      <c r="Q110" s="17"/>
      <c r="R110" s="17"/>
      <c r="S110" s="17"/>
    </row>
    <row r="111" spans="2:19" x14ac:dyDescent="0.3">
      <c r="B111" s="9"/>
      <c r="C111" s="17"/>
      <c r="D111" s="8"/>
      <c r="E111" s="8"/>
      <c r="F111" s="8"/>
      <c r="G111" s="8"/>
      <c r="H111" s="8"/>
      <c r="I111" s="8"/>
      <c r="J111" s="8"/>
      <c r="K111" s="8"/>
      <c r="L111" s="8"/>
      <c r="M111" s="8"/>
      <c r="N111" s="8"/>
      <c r="O111" s="8"/>
      <c r="P111" s="43"/>
      <c r="Q111" s="8"/>
      <c r="R111" s="8"/>
      <c r="S111" s="8"/>
    </row>
    <row r="112" spans="2:19" x14ac:dyDescent="0.3">
      <c r="B112" s="13" t="s">
        <v>24</v>
      </c>
      <c r="C112" s="17"/>
      <c r="D112" s="14">
        <f>SUM(D113:D116)</f>
        <v>0</v>
      </c>
      <c r="E112" s="14">
        <f t="shared" ref="E112:O112" si="15">SUM(E113:E116)</f>
        <v>0</v>
      </c>
      <c r="F112" s="14">
        <f t="shared" si="15"/>
        <v>0</v>
      </c>
      <c r="G112" s="14">
        <f t="shared" si="15"/>
        <v>0</v>
      </c>
      <c r="H112" s="14">
        <f t="shared" si="15"/>
        <v>0</v>
      </c>
      <c r="I112" s="14">
        <f t="shared" si="15"/>
        <v>0</v>
      </c>
      <c r="J112" s="14">
        <f t="shared" si="15"/>
        <v>0</v>
      </c>
      <c r="K112" s="14">
        <f t="shared" si="15"/>
        <v>0</v>
      </c>
      <c r="L112" s="14">
        <f t="shared" si="15"/>
        <v>0</v>
      </c>
      <c r="M112" s="14">
        <f t="shared" si="15"/>
        <v>0</v>
      </c>
      <c r="N112" s="14">
        <f t="shared" si="15"/>
        <v>0</v>
      </c>
      <c r="O112" s="14">
        <f t="shared" si="15"/>
        <v>0</v>
      </c>
      <c r="P112" s="44" t="s">
        <v>90</v>
      </c>
      <c r="Q112" s="8"/>
      <c r="R112" s="8"/>
      <c r="S112" s="8"/>
    </row>
    <row r="113" spans="2:19" ht="29.1" customHeight="1" x14ac:dyDescent="0.3">
      <c r="B113" s="9" t="s">
        <v>25</v>
      </c>
      <c r="C113" s="17"/>
      <c r="D113" s="12">
        <v>0</v>
      </c>
      <c r="E113" s="12">
        <v>0</v>
      </c>
      <c r="F113" s="12">
        <v>0</v>
      </c>
      <c r="G113" s="12">
        <v>0</v>
      </c>
      <c r="H113" s="12">
        <v>0</v>
      </c>
      <c r="I113" s="12">
        <v>0</v>
      </c>
      <c r="J113" s="12">
        <v>0</v>
      </c>
      <c r="K113" s="12">
        <v>0</v>
      </c>
      <c r="L113" s="12">
        <v>0</v>
      </c>
      <c r="M113" s="12">
        <v>0</v>
      </c>
      <c r="N113" s="12">
        <v>0</v>
      </c>
      <c r="O113" s="12">
        <v>0</v>
      </c>
      <c r="P113" s="43"/>
      <c r="Q113" s="8"/>
      <c r="R113" s="8"/>
      <c r="S113" s="8"/>
    </row>
    <row r="114" spans="2:19" ht="37.5" x14ac:dyDescent="0.3">
      <c r="B114" s="9" t="s">
        <v>26</v>
      </c>
      <c r="C114" s="17"/>
      <c r="D114" s="12">
        <v>0</v>
      </c>
      <c r="E114" s="12">
        <v>0</v>
      </c>
      <c r="F114" s="12">
        <v>0</v>
      </c>
      <c r="G114" s="12">
        <v>0</v>
      </c>
      <c r="H114" s="12">
        <v>0</v>
      </c>
      <c r="I114" s="12">
        <v>0</v>
      </c>
      <c r="J114" s="12">
        <v>0</v>
      </c>
      <c r="K114" s="12">
        <v>0</v>
      </c>
      <c r="L114" s="12">
        <v>0</v>
      </c>
      <c r="M114" s="12">
        <v>0</v>
      </c>
      <c r="N114" s="12">
        <v>0</v>
      </c>
      <c r="O114" s="12">
        <v>0</v>
      </c>
      <c r="P114" s="43"/>
      <c r="Q114" s="8"/>
      <c r="R114" s="8"/>
      <c r="S114" s="8"/>
    </row>
    <row r="115" spans="2:19" ht="56.25" x14ac:dyDescent="0.3">
      <c r="B115" s="9" t="s">
        <v>27</v>
      </c>
      <c r="C115" s="17"/>
      <c r="D115" s="12">
        <v>0</v>
      </c>
      <c r="E115" s="12">
        <v>0</v>
      </c>
      <c r="F115" s="12">
        <v>0</v>
      </c>
      <c r="G115" s="12">
        <v>0</v>
      </c>
      <c r="H115" s="12">
        <v>0</v>
      </c>
      <c r="I115" s="12">
        <v>0</v>
      </c>
      <c r="J115" s="12">
        <v>0</v>
      </c>
      <c r="K115" s="12">
        <v>0</v>
      </c>
      <c r="L115" s="12">
        <v>0</v>
      </c>
      <c r="M115" s="12">
        <v>0</v>
      </c>
      <c r="N115" s="12">
        <v>0</v>
      </c>
      <c r="O115" s="12">
        <v>0</v>
      </c>
      <c r="P115" s="43"/>
      <c r="Q115" s="8"/>
      <c r="R115" s="8"/>
      <c r="S115" s="8"/>
    </row>
    <row r="116" spans="2:19" ht="37.5" x14ac:dyDescent="0.3">
      <c r="B116" s="9" t="s">
        <v>28</v>
      </c>
      <c r="C116" s="17"/>
      <c r="D116" s="12">
        <v>0</v>
      </c>
      <c r="E116" s="12">
        <v>0</v>
      </c>
      <c r="F116" s="12">
        <v>0</v>
      </c>
      <c r="G116" s="12">
        <v>0</v>
      </c>
      <c r="H116" s="12">
        <v>0</v>
      </c>
      <c r="I116" s="12">
        <v>0</v>
      </c>
      <c r="J116" s="12">
        <v>0</v>
      </c>
      <c r="K116" s="12">
        <v>0</v>
      </c>
      <c r="L116" s="12">
        <v>0</v>
      </c>
      <c r="M116" s="12">
        <v>0</v>
      </c>
      <c r="N116" s="12">
        <v>0</v>
      </c>
      <c r="O116" s="12">
        <v>0</v>
      </c>
      <c r="P116" s="43"/>
      <c r="Q116" s="8"/>
      <c r="R116" s="8"/>
      <c r="S116" s="8"/>
    </row>
    <row r="117" spans="2:19" ht="26.1" customHeight="1" x14ac:dyDescent="0.35">
      <c r="B117" s="23" t="s">
        <v>79</v>
      </c>
      <c r="C117" s="24"/>
      <c r="D117" s="24">
        <f t="shared" ref="D117:O117" si="16">SUM(D10,D17,D27,D36,D32,D42,D40,D52,D67,D74,D80,D86,D89,D92,D97,D101,D103,D105,D112)</f>
        <v>0</v>
      </c>
      <c r="E117" s="31">
        <f t="shared" si="16"/>
        <v>0</v>
      </c>
      <c r="F117" s="31">
        <f t="shared" si="16"/>
        <v>29384</v>
      </c>
      <c r="G117" s="24">
        <f t="shared" si="16"/>
        <v>16690</v>
      </c>
      <c r="H117" s="24">
        <f t="shared" si="16"/>
        <v>16690</v>
      </c>
      <c r="I117" s="24">
        <f t="shared" si="16"/>
        <v>16690</v>
      </c>
      <c r="J117" s="24">
        <f t="shared" si="16"/>
        <v>16690</v>
      </c>
      <c r="K117" s="24">
        <f t="shared" si="16"/>
        <v>16690</v>
      </c>
      <c r="L117" s="24">
        <f t="shared" si="16"/>
        <v>16690</v>
      </c>
      <c r="M117" s="24">
        <f t="shared" si="16"/>
        <v>16690</v>
      </c>
      <c r="N117" s="24">
        <f t="shared" si="16"/>
        <v>16690</v>
      </c>
      <c r="O117" s="31">
        <f t="shared" si="16"/>
        <v>16690</v>
      </c>
      <c r="P117" s="45"/>
    </row>
    <row r="119" spans="2:19" ht="33" x14ac:dyDescent="0.35">
      <c r="B119" s="5" t="s">
        <v>74</v>
      </c>
      <c r="N119" s="29" t="s">
        <v>88</v>
      </c>
      <c r="O119" s="30">
        <f>SUM(D117:O117)</f>
        <v>179594</v>
      </c>
    </row>
    <row r="120" spans="2:19" x14ac:dyDescent="0.3">
      <c r="B120" s="15" t="s">
        <v>76</v>
      </c>
      <c r="C120" s="12"/>
    </row>
    <row r="121" spans="2:19" ht="75" x14ac:dyDescent="0.3">
      <c r="B121" s="15" t="s">
        <v>77</v>
      </c>
      <c r="C121" s="12"/>
    </row>
    <row r="122" spans="2:19" x14ac:dyDescent="0.3">
      <c r="B122" s="15" t="s">
        <v>78</v>
      </c>
      <c r="C122" s="12"/>
    </row>
    <row r="123" spans="2:19" x14ac:dyDescent="0.3">
      <c r="B123" s="21" t="s">
        <v>75</v>
      </c>
      <c r="C123" s="22"/>
    </row>
    <row r="124" spans="2:19" ht="48" customHeight="1" x14ac:dyDescent="0.3">
      <c r="B124" s="9" t="s">
        <v>86</v>
      </c>
      <c r="C124" s="25"/>
    </row>
  </sheetData>
  <mergeCells count="4">
    <mergeCell ref="Q9:S9"/>
    <mergeCell ref="B2:O2"/>
    <mergeCell ref="P81:P84"/>
    <mergeCell ref="Q21:Q22"/>
  </mergeCells>
  <hyperlinks>
    <hyperlink ref="R68" r:id="rId1"/>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Cristina Ciora</cp:lastModifiedBy>
  <dcterms:created xsi:type="dcterms:W3CDTF">2018-04-04T10:19:32Z</dcterms:created>
  <dcterms:modified xsi:type="dcterms:W3CDTF">2019-04-04T11:18:40Z</dcterms:modified>
</cp:coreProperties>
</file>