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4240" windowHeight="13740"/>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11" i="1" l="1"/>
  <c r="D20" i="1"/>
  <c r="D10" i="1"/>
  <c r="D42" i="1"/>
  <c r="D185" i="1"/>
  <c r="D196" i="1"/>
  <c r="E42" i="1"/>
  <c r="E185" i="1"/>
  <c r="E196" i="1"/>
  <c r="F42" i="1"/>
  <c r="F185" i="1"/>
  <c r="F196" i="1"/>
  <c r="G42" i="1"/>
  <c r="G185" i="1"/>
  <c r="G196" i="1"/>
  <c r="H42" i="1"/>
  <c r="H185" i="1"/>
  <c r="H196" i="1"/>
  <c r="I42" i="1"/>
  <c r="I185" i="1"/>
  <c r="I196" i="1"/>
  <c r="J42" i="1"/>
  <c r="J185" i="1"/>
  <c r="J196" i="1"/>
  <c r="K42" i="1"/>
  <c r="K185" i="1"/>
  <c r="K196" i="1"/>
  <c r="L42" i="1"/>
  <c r="L185" i="1"/>
  <c r="L196" i="1"/>
  <c r="M42" i="1"/>
  <c r="M185" i="1"/>
  <c r="M196" i="1"/>
  <c r="N42" i="1"/>
  <c r="N185" i="1"/>
  <c r="N196" i="1"/>
  <c r="O42" i="1"/>
  <c r="O185" i="1"/>
  <c r="O196" i="1"/>
  <c r="E10" i="1"/>
  <c r="F10" i="1"/>
  <c r="G10" i="1"/>
  <c r="H10" i="1"/>
  <c r="I10" i="1"/>
  <c r="J10" i="1"/>
  <c r="K10" i="1"/>
  <c r="L10" i="1"/>
  <c r="M10" i="1"/>
  <c r="N10" i="1"/>
  <c r="O10" i="1"/>
  <c r="D48" i="1"/>
  <c r="O20" i="1"/>
  <c r="N20" i="1"/>
  <c r="M20" i="1"/>
  <c r="L20" i="1"/>
  <c r="K20" i="1"/>
  <c r="J20" i="1"/>
  <c r="I20" i="1"/>
  <c r="H20" i="1"/>
  <c r="G20" i="1"/>
  <c r="F20" i="1"/>
  <c r="E20" i="1"/>
  <c r="E11" i="1"/>
  <c r="F11" i="1"/>
  <c r="G11" i="1"/>
  <c r="H11" i="1"/>
  <c r="I11" i="1"/>
  <c r="J11" i="1"/>
  <c r="K11" i="1"/>
  <c r="L11" i="1"/>
  <c r="M11" i="1"/>
  <c r="N11" i="1"/>
  <c r="O11" i="1"/>
  <c r="D28" i="1"/>
  <c r="D32" i="1"/>
  <c r="D36" i="1"/>
  <c r="D27" i="1"/>
  <c r="D147" i="1"/>
  <c r="D154" i="1"/>
  <c r="D160" i="1"/>
  <c r="D166" i="1"/>
  <c r="D169" i="1"/>
  <c r="D172" i="1"/>
  <c r="D177" i="1"/>
  <c r="D181" i="1"/>
  <c r="D191" i="1"/>
  <c r="E147" i="1"/>
  <c r="F147" i="1"/>
  <c r="G147" i="1"/>
  <c r="H147" i="1"/>
  <c r="I147" i="1"/>
  <c r="J147" i="1"/>
  <c r="K147" i="1"/>
  <c r="L147" i="1"/>
  <c r="M147" i="1"/>
  <c r="N147" i="1"/>
  <c r="O147" i="1"/>
  <c r="E48" i="1"/>
  <c r="F48" i="1"/>
  <c r="G48" i="1"/>
  <c r="H48" i="1"/>
  <c r="I48" i="1"/>
  <c r="J48" i="1"/>
  <c r="K48" i="1"/>
  <c r="L48" i="1"/>
  <c r="M48" i="1"/>
  <c r="N48" i="1"/>
  <c r="O48" i="1"/>
  <c r="E181" i="1"/>
  <c r="F181" i="1"/>
  <c r="G181" i="1"/>
  <c r="H181" i="1"/>
  <c r="I181" i="1"/>
  <c r="J181" i="1"/>
  <c r="K181" i="1"/>
  <c r="L181" i="1"/>
  <c r="M181" i="1"/>
  <c r="N181" i="1"/>
  <c r="O181" i="1"/>
  <c r="E177" i="1"/>
  <c r="F177" i="1"/>
  <c r="G177" i="1"/>
  <c r="H177" i="1"/>
  <c r="I177" i="1"/>
  <c r="J177" i="1"/>
  <c r="K177" i="1"/>
  <c r="L177" i="1"/>
  <c r="M177" i="1"/>
  <c r="N177" i="1"/>
  <c r="O177" i="1"/>
  <c r="E172" i="1"/>
  <c r="F172" i="1"/>
  <c r="G172" i="1"/>
  <c r="H172" i="1"/>
  <c r="I172" i="1"/>
  <c r="J172" i="1"/>
  <c r="K172" i="1"/>
  <c r="L172" i="1"/>
  <c r="M172" i="1"/>
  <c r="N172" i="1"/>
  <c r="O172"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166" i="1"/>
  <c r="F166" i="1"/>
  <c r="G166" i="1"/>
  <c r="H166" i="1"/>
  <c r="I166" i="1"/>
  <c r="J166" i="1"/>
  <c r="K166" i="1"/>
  <c r="L166" i="1"/>
  <c r="M166" i="1"/>
  <c r="N166" i="1"/>
  <c r="O166" i="1"/>
  <c r="E169" i="1"/>
  <c r="F169" i="1"/>
  <c r="G169" i="1"/>
  <c r="H169" i="1"/>
  <c r="I169" i="1"/>
  <c r="J169" i="1"/>
  <c r="K169" i="1"/>
  <c r="L169" i="1"/>
  <c r="M169" i="1"/>
  <c r="N169" i="1"/>
  <c r="O169" i="1"/>
  <c r="E154" i="1"/>
  <c r="F154" i="1"/>
  <c r="G154" i="1"/>
  <c r="H154" i="1"/>
  <c r="I154" i="1"/>
  <c r="J154" i="1"/>
  <c r="K154" i="1"/>
  <c r="L154" i="1"/>
  <c r="M154" i="1"/>
  <c r="N154" i="1"/>
  <c r="O154" i="1"/>
  <c r="E160" i="1"/>
  <c r="F160" i="1"/>
  <c r="G160" i="1"/>
  <c r="H160" i="1"/>
  <c r="I160" i="1"/>
  <c r="J160" i="1"/>
  <c r="K160" i="1"/>
  <c r="L160" i="1"/>
  <c r="M160" i="1"/>
  <c r="N160" i="1"/>
  <c r="O160" i="1"/>
  <c r="E191" i="1"/>
  <c r="F191" i="1"/>
  <c r="G191" i="1"/>
  <c r="H191" i="1"/>
  <c r="I191" i="1"/>
  <c r="J191" i="1"/>
  <c r="K191" i="1"/>
  <c r="L191" i="1"/>
  <c r="M191" i="1"/>
  <c r="N191" i="1"/>
  <c r="O191" i="1"/>
  <c r="E27" i="1"/>
  <c r="F27" i="1"/>
  <c r="G27" i="1"/>
  <c r="H27" i="1"/>
  <c r="I27" i="1"/>
  <c r="J27" i="1"/>
  <c r="K27" i="1"/>
  <c r="L27" i="1"/>
  <c r="M27" i="1"/>
  <c r="N27" i="1"/>
  <c r="O27" i="1"/>
</calcChain>
</file>

<file path=xl/sharedStrings.xml><?xml version="1.0" encoding="utf-8"?>
<sst xmlns="http://schemas.openxmlformats.org/spreadsheetml/2006/main" count="382" uniqueCount="288">
  <si>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</si>
  <si>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</si>
  <si>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</si>
  <si>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</si>
  <si>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</si>
  <si>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</si>
  <si>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</si>
  <si>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</si>
  <si>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</si>
  <si>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</si>
  <si>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</si>
  <si>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</si>
  <si>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</si>
  <si>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</si>
  <si>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</si>
  <si>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</si>
  <si>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</si>
  <si>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</si>
  <si>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</si>
  <si>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</si>
  <si>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</si>
  <si>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</si>
  <si>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</si>
  <si>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</si>
  <si>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</si>
  <si>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</si>
  <si>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</si>
  <si>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</si>
  <si>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</si>
  <si>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</si>
  <si>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</si>
  <si>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</si>
  <si>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</si>
  <si>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</si>
  <si>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</si>
  <si>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</si>
  <si>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</si>
  <si>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</si>
  <si>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</si>
  <si>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</si>
  <si>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</si>
  <si>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</si>
  <si>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</si>
  <si>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</si>
  <si>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</si>
  <si>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</si>
  <si>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</si>
  <si>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</si>
  <si>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</si>
  <si>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</si>
  <si>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</si>
  <si>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</si>
  <si>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</si>
  <si>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</si>
  <si>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</si>
  <si>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</si>
  <si>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</si>
  <si>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</si>
  <si>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</si>
  <si>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</si>
  <si>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</si>
  <si>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</si>
  <si>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</si>
  <si>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</si>
  <si>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</si>
  <si>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</si>
  <si>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</si>
  <si>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</si>
  <si>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</si>
  <si>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</si>
  <si>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</si>
  <si>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</si>
  <si>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</si>
  <si>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</si>
  <si>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</si>
  <si>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</si>
  <si>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</si>
  <si>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</si>
  <si>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</si>
  <si>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</si>
  <si>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</si>
  <si>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</si>
  <si>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</si>
  <si>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</si>
  <si>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</si>
  <si>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</si>
  <si>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</si>
  <si>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</si>
  <si>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</si>
  <si>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</si>
  <si>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 xml:space="preserve">Kit supraveghere video PNI House WiFi 400 NVR, 4 camere wireless, 1.0 MP
</t>
  </si>
  <si>
    <t xml:space="preserve">Raft metalic depozitare, Stabil, 176 x 150 x 60 cm, antracit, 300 kg/polita
</t>
  </si>
  <si>
    <t>Casa de marcat</t>
  </si>
  <si>
    <t>ulei motor10W40/1L</t>
  </si>
  <si>
    <t>antigel verde</t>
  </si>
  <si>
    <t>solutie dezhetat yale 50ml</t>
  </si>
  <si>
    <t>odorizant auto</t>
  </si>
  <si>
    <t>solutie curatare frana/ambreiaj</t>
  </si>
  <si>
    <t>solutie curatare motor</t>
  </si>
  <si>
    <t>odoeizant auto 50ml</t>
  </si>
  <si>
    <t>spray curatare carburator</t>
  </si>
  <si>
    <t>spray lubrifiant universal 300ml  Caramba MOS2</t>
  </si>
  <si>
    <t>spray vopsea albastru mediu 450ml new f 650</t>
  </si>
  <si>
    <t>spray vopsea rosu carmin 450ml new f 250</t>
  </si>
  <si>
    <t>spray vopsea rosu inca 450ml new f 280</t>
  </si>
  <si>
    <t>spray vopsea rosu rubin 450ml new f 270</t>
  </si>
  <si>
    <t>degripant baza de MoS2 300 ml XT</t>
  </si>
  <si>
    <t>solutie curatare sisteme de racire  325 ml mannol radiator flush</t>
  </si>
  <si>
    <t>solutie dezhetat geamuri 500 ml xt</t>
  </si>
  <si>
    <t>spray curatare frana 500 ml cartechnic</t>
  </si>
  <si>
    <t>spray curatare motor mannol</t>
  </si>
  <si>
    <t>spray lubrifiant 100 ml WD-40</t>
  </si>
  <si>
    <t>spray pentru contacte electrice 300 ml XT</t>
  </si>
  <si>
    <t>solutie curatat jante 500ml MANNOL</t>
  </si>
  <si>
    <t>bec 1.2W</t>
  </si>
  <si>
    <t>bec p21W</t>
  </si>
  <si>
    <t>bec r5W</t>
  </si>
  <si>
    <t>bec H7 55W</t>
  </si>
  <si>
    <t>bec h5 philips</t>
  </si>
  <si>
    <t>set becuri H7</t>
  </si>
  <si>
    <t>set becuri H7+ sigurante</t>
  </si>
  <si>
    <t>lichid de frana 250ml DOT4</t>
  </si>
  <si>
    <t>lichid frana 250 ml DOT5.1</t>
  </si>
  <si>
    <t>lichid farna 1l DOT 3/4</t>
  </si>
  <si>
    <t>ulei c.v. manuala 80W90 hipoid</t>
  </si>
  <si>
    <t>ulei cv manuala 75W85</t>
  </si>
  <si>
    <t>ulei cv automata 1l atf dextron ll</t>
  </si>
  <si>
    <t>ulei servodirectie galben 500ml mannol 8980</t>
  </si>
  <si>
    <t>ulei c.v. automata - servodirectie rosu 1l  Castrol</t>
  </si>
  <si>
    <t>lamela sergator 40 cm</t>
  </si>
  <si>
    <t>lamela stergator 33cm</t>
  </si>
  <si>
    <t xml:space="preserve">lamela stergator 35cm </t>
  </si>
  <si>
    <t>lamela sergator 38cm</t>
  </si>
  <si>
    <t>set lamele stergator 50cm</t>
  </si>
  <si>
    <t>set lamele stergator 60cm</t>
  </si>
  <si>
    <t>sigurante ceramice</t>
  </si>
  <si>
    <t>sigurante fuzibile Dacia</t>
  </si>
  <si>
    <t>minisigurante fuzibile plate</t>
  </si>
  <si>
    <t>sigurante fuzibile plate 10 buc</t>
  </si>
  <si>
    <t>sigurante fuzibile 15A</t>
  </si>
  <si>
    <t>sigurante fuzibile 20A</t>
  </si>
  <si>
    <t>sigurante fuzibile 30A</t>
  </si>
  <si>
    <t>sigurante fuzibile 5A</t>
  </si>
  <si>
    <t>sigurante fuzibile 3A</t>
  </si>
  <si>
    <t>sigurante fuzibile 7,5A</t>
  </si>
  <si>
    <t>ulei moto 2t 500ml</t>
  </si>
  <si>
    <t>capac distributie Dacia Duster</t>
  </si>
  <si>
    <t>kit distributie Dacia Sandero/Logan</t>
  </si>
  <si>
    <t>bujie scanteie Dacia Sandero/Logan</t>
  </si>
  <si>
    <t>filtru ulei Dacia Sandero/Logan</t>
  </si>
  <si>
    <t>buson vas expansiune Dacia Sandero/Logan</t>
  </si>
  <si>
    <t>filtru ulei</t>
  </si>
  <si>
    <t>garnitura capa chiuloasa</t>
  </si>
  <si>
    <t>burduf bieleta directie</t>
  </si>
  <si>
    <t>bieleta directie</t>
  </si>
  <si>
    <t>caoac bara DRP</t>
  </si>
  <si>
    <t>filtru motorina</t>
  </si>
  <si>
    <t>bieleta antiruliu Duster</t>
  </si>
  <si>
    <t>bieleta directie  Solenza/Sandero</t>
  </si>
  <si>
    <t>amortizor spate Logan</t>
  </si>
  <si>
    <t>brat suspensie spate Duster</t>
  </si>
  <si>
    <t>amortizor hayon  Sandero</t>
  </si>
  <si>
    <t>cap bara stg. Duster</t>
  </si>
  <si>
    <t>amortizor fata Logan</t>
  </si>
  <si>
    <t>kit ambreiaj  Dacia Sandero/Logan</t>
  </si>
  <si>
    <t>levier c.v.  Dacia Sandero/Logan</t>
  </si>
  <si>
    <t>comanda c.v. echipata Dacia Logan</t>
  </si>
  <si>
    <t>injector Dacia Sandero/Logan</t>
  </si>
  <si>
    <t>bucsa bara stabilizatoare Duster</t>
  </si>
  <si>
    <t>bujie scateie Dacia Sandero/Duster</t>
  </si>
  <si>
    <t>rulment sarcina amortizor fata Sandero/Solenza</t>
  </si>
  <si>
    <t>bujie incandescenta  Logan/Sandero</t>
  </si>
  <si>
    <t>filtru de habitaciu Valeo  Logan</t>
  </si>
  <si>
    <t>burduf amortizor fata Logan/Sandero</t>
  </si>
  <si>
    <t>suport inferior arc spate Dacia Logan</t>
  </si>
  <si>
    <t>lanturi antiderapante 12/13/14</t>
  </si>
  <si>
    <t>lanturi antiderapante 13/14/15</t>
  </si>
  <si>
    <t>lanturi antiderapante 12/13</t>
  </si>
  <si>
    <t>set capace roata 14</t>
  </si>
  <si>
    <t>set capace roata 13</t>
  </si>
  <si>
    <t xml:space="preserve">Laptop Dell Vostro 3578 cu procesor Intel® Core™ i7-8550U
</t>
  </si>
  <si>
    <t>Multifunctional Laser Lexmark MX317DN, Fax, A4</t>
  </si>
  <si>
    <t xml:space="preserve">https://www.emag.ro/kit-supraveghere-video-4-camere-full-hd-2-mp-sv4c1080p2mp/pd/DJ0CMJBBM/
</t>
  </si>
  <si>
    <t xml:space="preserve">https://www.emag.ro/laptop-dell-vostro-3578-cu-procesor-intelr-coretm-i7-8550u-pana-la-4-00-ghz-kaby-lake-r-15-6-full-hd-8gb-256gb-ssd-dvd-rw-amd-radeon-520-2gb-microsoft-windows-10-pro-black-n068vn3578emea01-1901-win10p/pd/DRTDY4BBM/
</t>
  </si>
  <si>
    <t xml:space="preserve">https://www.dedeman.ro/ro/raft-metalic-depozitare-stabil-176-x-150-x-60-cm-antracit-300-kg/polita/p/1047956
</t>
  </si>
  <si>
    <t xml:space="preserve">https://www.emag.ro/multifunctional-laser-lexmark-fax-a4-mx317dn/pd/DXVKBDBBM/?X-Search-Id=7f6f5c86220aa13c73be&amp;X-Product-Id=1472643&amp;X-Search-Page=1&amp;X-Search-Position=17&amp;X-Section=search&amp;X-MB=0&amp;X-Search-Action=view
</t>
  </si>
  <si>
    <t>https://decarom.ro/ro/case-de-marcat/38-sam4s-nr-440.html</t>
  </si>
  <si>
    <t xml:space="preserve">https://www.aparaturafiscala.ro/imprimante-fiscale-portabile-si-desktop/13786-imprimanta-fiscala-datecs-fp650-cu-jurnal-electronic-si-display-client.html
</t>
  </si>
  <si>
    <t>https://www.autokarma.ro/piese-auto-universale-antigel/antigel-albastru-g27-0-85-l-6422704000072-kynita</t>
  </si>
  <si>
    <t>https://www.autokarma.ro/piese-auto-universale-produse-intretinere/solutie-dezghetat-yale-50-ml-23011-pro-tec?page=5</t>
  </si>
  <si>
    <t>https://www.autokarma.ro/piese-auto-universale-produse-intretinere/odorizant-auto-mtm92174-mtm?page=7</t>
  </si>
  <si>
    <t>https://www.autokarma.ro/piese-auto-universale-produse-intretinere/solutie-curatare-franaambreiaj-500-ml-96000200-textar?page=9</t>
  </si>
  <si>
    <t>https://www.autokarma.ro/piese-auto-universale-produse-intretinere/solutie-curatare-motor-350-ml-9900-mannol?page=9</t>
  </si>
  <si>
    <t>https://www.autokarma.ro/piese-auto-universale-produse-intretinere/odorizant-auto-50-ml-mtm63166-mtm?page=10</t>
  </si>
  <si>
    <t>https://www.autokarma.ro/piese-auto-universale-produse-intretinere/spray-curatare-carburator-400-ml-9970-mannol?page=12</t>
  </si>
  <si>
    <t>https://www.autokarma.ro/piese-auto-universale-produse-intretinere/spray-lubrifiant-universal-300-ml-cmb-660202-caramba?page=13</t>
  </si>
  <si>
    <t>https://www.autokarma.ro/piese-auto-universale-produse-intretinere/spray-vopsea-albastru-mediu-450-ml-44019-new-f?page=13</t>
  </si>
  <si>
    <t>https://www.autokarma.ro/piese-auto-universale-produse-intretinere/spray-vopsea-rosu-carmin-450-ml-44017-new-f?page=13</t>
  </si>
  <si>
    <t>https://www.autokarma.ro/piese-auto-universale-produse-intretinere/spray-vopsea-rosu-inca-400-ml-44009-new-f?page=13</t>
  </si>
  <si>
    <t>https://www.autokarma.ro/piese-auto-universale-produse-intretinere/spray-vopsea-rosu-rubin-400-ml-44010-new-f?page=13</t>
  </si>
  <si>
    <t>https://www.autokarma.ro/piese-auto-universale-produse-intretinere/degripant-baza-de-mos2-300-ml-xt-mos300-xt?page=14</t>
  </si>
  <si>
    <t>https://www.autokarma.ro/piese-auto-universale-produse-intretinere/solutie-curatare-sistem-racire-325-ml-9965-mannol?page=14</t>
  </si>
  <si>
    <t>https://www.autokarma.ro/piese-auto-universale-produse-intretinere/solutie-dezghetat-geam-500-ml-xt-wdi500-xt?page=14</t>
  </si>
  <si>
    <t>https://www.autokarma.ro/piese-auto-universale-produse-intretinere/spray-curatare-frana-500-ml-2735005-cartechnic?page=15</t>
  </si>
  <si>
    <t>https://www.autokarma.ro/piese-auto-universale-produse-intretinere/spray-curatare-motor-500-ml-9973-mannol?page=15</t>
  </si>
  <si>
    <t>https://www.autokarma.ro/piese-auto-universale-produse-intretinere/spray-lubrifiant-multifunctional-100-ml-780000-wd-40?page=16</t>
  </si>
  <si>
    <t>https://www.autokarma.ro/piese-auto-universale-produse-intretinere/spray-pentru-contacte-electrice-300-ml-xt-ecc300-xt?page=16</t>
  </si>
  <si>
    <t>https://www.autokarma.ro/piese-auto-universale-produse-intretinere/solutie-curatat-jante-500-ml-9975-mannol?page=18</t>
  </si>
  <si>
    <t>https://www.autokarma.ro/piese-auto-universale-becuri-auto/bec-12w-aks-000-501-autokarma</t>
  </si>
  <si>
    <t>https://www.autokarma.ro/piese-auto-universale-becuri-auto/bec-p21w-008506100000-magneti-marelli?page=2</t>
  </si>
  <si>
    <t>https://www.autokarma.ro/piese-auto-universale-becuri-auto/bec-r5w-r5w12-hilmann?page=2</t>
  </si>
  <si>
    <t>https://www.autokarma.ro/piese-auto-universale-becuri-auto/bec-h7-55w-aks-000-557-autokarma?filtru=a1351%3A60455%2C60212%3B</t>
  </si>
  <si>
    <t>https://www.autokarma.ro/piese-auto-universale-becuri-auto/bec-h5-12023-cp-philips?filtru=a1351%3A60455%2C60212%3B</t>
  </si>
  <si>
    <t>https://www.autokarma.ro/piese-auto-universale-becuri-auto/set-becuri-h7-79780215-carpriss?filtru=a1351%3A60455%2C60212%3B</t>
  </si>
  <si>
    <t>https://www.autokarma.ro/piese-auto-universale-becuri-auto/set-becuri-h7-s-99-99-911-starline?filtru=a1351%3A60455%2C60212%3B</t>
  </si>
  <si>
    <t>https://www.autokarma.ro/piese-auto-universale-lichid-frana/lichid-de-frana-250-ml-pfb425-trw</t>
  </si>
  <si>
    <t>https://www.autokarma.ro/piese-auto-universale-lichid-frana/lichid-de-frana-250-ml-pfb525-trw</t>
  </si>
  <si>
    <t>https://www.autokarma.ro/piese-auto-universale-ulei-c-v-manuala/ulei-cv-manuala-80w90-1l-man-hgl4-80w90-1l-mannol</t>
  </si>
  <si>
    <t>https://www.autokarma.ro/piese-auto-universale-ulei-c-v-manuala/ulei-cv-manuala-75w85-1l-man-fwd-75w85-1l-mannol</t>
  </si>
  <si>
    <t>https://www.autokarma.ro/piese-auto-universale-ulei-c-v-automata/ulei-cv-automata-1l-man-atfa-1l-mannol</t>
  </si>
  <si>
    <t>https://www.autokarma.ro/piese-auto-universale-ulei-servodirectie/ulei-servodirectie-galben-0-5l-8980-mannol</t>
  </si>
  <si>
    <t>https://www.autokarma.ro/piese-auto-universale-ulei-servodirectie/ulei-c-v-automata-servodirectie-rosu-1l-cas-tqdii-1l-castrol</t>
  </si>
  <si>
    <t>https://www.autokarma.ro/piese-auto-universale-stergatoare-universale/lamela-stergator-40-cm-77940-dreissner</t>
  </si>
  <si>
    <t>https://www.autokarma.ro/piese-auto-universale-stergatoare-universale/lamela-stergator-33-cm-78037-mega-drive</t>
  </si>
  <si>
    <t>https://www.autokarma.ro/piese-auto-universale-stergatoare-universale/lamela-stergator-35-cm-77735-dreissner</t>
  </si>
  <si>
    <t>https://www.autokarma.ro/piese-auto-universale-stergatoare-universale/lamela-stergator-38-cm-s-st-sr38-starline</t>
  </si>
  <si>
    <t>https://www.autokarma.ro/piese-auto-universale-stergatoare-universale/set-lamele-stergator-50-50-cm-117-000-alca?page=5</t>
  </si>
  <si>
    <t>https://www.autokarma.ro/piese-auto-universale-stergatoare-universale/set-lamele-stergator-60-60-cm-118-000-alca?page=5</t>
  </si>
  <si>
    <t>https://www.autokarma.ro/piese-auto-universale-sigurante-auto/sigurante-ceramice-6-buc-71623904-carpriss</t>
  </si>
  <si>
    <t>https://www.autokarma.ro/piese-auto-universale-sigurante-auto/sigurante-fuzibile-dacia-10-buc-44028-mega-drive</t>
  </si>
  <si>
    <t>https://www.autokarma.ro/piese-auto-universale-sigurante-auto/minisigurante-fuzibile-plate-6-buc-71623902-carpriss</t>
  </si>
  <si>
    <t>https://www.autokarma.ro/piese-auto-universale-sigurante-auto/sigurante-fuzibile-plate-10-buc-44027-mega-drive</t>
  </si>
  <si>
    <t>https://www.autokarma.ro/piese-auto-universale-sigurante-auto/sigurante-fuzibile-5-buc-690-400-alca</t>
  </si>
  <si>
    <t>https://www.autokarma.ro/piese-auto-universale-sigurante-auto/sigurante-fuzibile-5-buc-670-500-alca</t>
  </si>
  <si>
    <t>https://www.autokarma.ro/piese-auto-universale-sigurante-auto/sigurante-fuzibile-5-buc-690-700-alca</t>
  </si>
  <si>
    <t>https://www.autokarma.ro/piese-auto-universale-sigurante-auto/sigurante-fuzibile-5-buc-670-100-alca</t>
  </si>
  <si>
    <t>https://www.autokarma.ro/piese-auto-universale-sigurante-auto/sigurante-fuzibile-5-buc-690-030-alca</t>
  </si>
  <si>
    <t>https://www.autokarma.ro/piese-auto-universale-sigurante-auto/sigurante-fuzibile-5-buc-670-200-alca</t>
  </si>
  <si>
    <t>https://www.autokarma.ro/piese-auto-universale-produse-moto/ulei-moto-2t-500-ml-man-ahsq-2t-500ml-mannol</t>
  </si>
  <si>
    <t>https://www.autokarma.ro/piese-auto-universale-piese-auto-dacia/capac-distributie-135000849r-dacia?filtru=a1355%3A60561%3B</t>
  </si>
  <si>
    <t>https://www.autokarma.ro/piese-auto-universale-piese-auto-dacia/kit-distributie-7701477028-dacia?filtru=a1355%3A60561%3B</t>
  </si>
  <si>
    <t>https://www.autokarma.ro/piese-auto-universale-piese-auto-dacia/kit-distributie-7701476745-dacia?filtru=a1355%3A60561%3B</t>
  </si>
  <si>
    <t>https://www.autokarma.ro/piese-auto-universale-piese-auto-dacia/bujie-scanteie-7700500168-dacia?filtru=a1355%3A61103%2C61114%2C61090%2C60433%2C61029%2C60617%2C60621%2C60430%2C61043%2C61073%3Ba1383%3A60357%2C60356%2C60431%3B</t>
  </si>
  <si>
    <t>https://www.autokarma.ro/piese-auto-universale-piese-auto-dacia/filtru-ulei-7700274177--dacia?filtru=a1355%3A61103%2C61114%2C61090%2C60433%2C61029%2C60617%2C60621%2C60430%2C61043%2C61073%3Ba1383%3A60357%2C60356%2C60431%3B</t>
  </si>
  <si>
    <t>https://www.autokarma.ro/piese-auto-universale-piese-auto-dacia/buson-vas-expansiune-7700805031--dacia?filtru=a1355%3A61103%2C61114%2C61090%2C60433%2C61029%2C60617%2C60621%2C60430%2C61043%2C61073%3Ba1383%3A60357%2C60356%2C60431%3B</t>
  </si>
  <si>
    <t>https://www.autokarma.ro/piese-auto-universale-piese-auto-dacia?filtru=a1355%3A61103%2C61114%2C61090%2C60433%2C61029%2C60617%2C60621%2C60430%2C61043%2C61073%3Ba1383%3A60357%2C60356%2C60431%3B&amp;page=2</t>
  </si>
  <si>
    <t>https://www.autokarma.ro/piese-auto-universale-piese-auto-dacia/garnitura-capac-chiulasa-7701471719-dacia?filtru=a1355%3A61103%2C61114%2C61090%2C60433%2C61029%2C60617%2C60621%2C60430%2C61043%2C61073%3Ba1383%3A60357%2C60356%2C60431%3B&amp;page=4</t>
  </si>
  <si>
    <t>https://www.autokarma.ro/piese-auto-universale-piese-auto-dacia/burduf-bieleta-directie-6001547607--dacia?filtru=a1355%3A61103%2C61114%2C61090%2C60433%2C61029%2C60617%2C60621%2C60430%2C61043%2C61073%3Ba1383%3A60357%2C60356%2C60431%3B&amp;page=4</t>
  </si>
  <si>
    <t>https://www.autokarma.ro/piese-auto-universale-piese-auto-dacia/bieleta-directie-6001550441-dacia?filtru=a1355%3A61103%2C61114%2C61090%2C60433%2C61029%2C60617%2C60621%2C60430%2C61043%2C61073%3Ba1383%3A60357%2C60356%2C60431%3B&amp;page=4</t>
  </si>
  <si>
    <t>https://www.autokarma.ro/piese-auto-universale-piese-auto-dacia/cap-bara-drp-6001550443-dacia?filtru=a1355%3A61103%2C61114%2C61090%2C60433%2C61029%2C60617%2C60621%2C60430%2C61043%2C61073%3Ba1383%3A60357%2C60356%2C60431%3B&amp;page=4</t>
  </si>
  <si>
    <t>https://www.autokarma.ro/piese-auto-universale-piese-auto-dacia/filtru-motorina-7701066680-dacia?filtru=a1355%3A61103%2C61114%2C61090%2C60433%2C61029%2C60617%2C60621%2C60430%2C61043%2C61073%3Ba1383%3A60357%2C60356%2C60431%3B&amp;page=4</t>
  </si>
  <si>
    <t>https://www.autokarma.ro/piese-auto-universale-piese-auto-dacia/bieleta-antiruliu-8200814411-dacia?filtru=a1355%3A61103%2C61114%2C61090%2C60433%2C61029%2C60617%2C60621%2C60430%2C61043%2C61073%3Ba1383%3A60357%2C60356%2C60431%3B&amp;page=4</t>
  </si>
  <si>
    <t>https://www.autokarma.ro/piese-auto-universale-piese-auto-dacia/bieleta-directie-6001546554-dacia?filtru=a1355%3A61103%2C61114%2C61090%2C60433%2C61029%2C60617%2C60621%2C60430%2C61043%2C61073%3Ba1383%3A60357%2C60356%2C60431%3B&amp;page=4</t>
  </si>
  <si>
    <t>https://www.autokarma.ro/piese-auto-universale-piese-auto-dacia/amortizor-spate-6001549248-dacia?filtru=a1355%3A61103%2C61114%2C61090%2C60433%2C61029%2C60617%2C60621%2C60430%2C61043%2C61073%3Ba1383%3A60357%2C60356%2C60431%3B&amp;page=5</t>
  </si>
  <si>
    <t>https://www.autokarma.ro/piese-auto-universale-piese-auto-dacia/brat-suspensie-spate-8200839119-dacia?filtru=a1355%3A61103%2C61114%2C61090%2C60433%2C61029%2C60617%2C60621%2C60430%2C61043%2C61073%3Ba1383%3A60357%2C60356%2C60431%3B&amp;page=5</t>
  </si>
  <si>
    <t>https://www.autokarma.ro/piese-auto-universale-piese-auto-dacia/amortizor-hayon-8200735264-dacia?filtru=a1355%3A61103%2C61114%2C61090%2C60433%2C61029%2C60617%2C60621%2C60430%2C61043%2C61073%3Ba1383%3A60357%2C60356%2C60431%3B&amp;page=5</t>
  </si>
  <si>
    <t>https://www.autokarma.ro/piese-auto-universale-piese-auto-dacia/cap-bara-stg-8201108339-dacia?filtru=a1355%3A61103%2C61114%2C61090%2C60433%2C61029%2C60617%2C60621%2C60430%2C61043%2C61073%3Ba1383%3A60357%2C60356%2C60431%3B&amp;page=5</t>
  </si>
  <si>
    <t>https://www.autokarma.ro/piese-auto-universale-piese-auto-dacia/amortizor-fata-543020952r-dacia?filtru=a1355%3A61103%2C61114%2C61090%2C60433%2C61029%2C60617%2C60621%2C60430%2C61043%2C61073%3Ba1383%3A60357%2C60356%2C60431%3B&amp;page=6</t>
  </si>
  <si>
    <t>https://www.autokarma.ro/piese-auto-universale-piese-auto-dacia/kit-ambreiaj-7701478190-dacia?filtru=a1355%3A61103%2C61114%2C61090%2C60433%2C61029%2C60617%2C60621%2C60430%2C61043%2C61073%3Ba1383%3A60357%2C60356%2C60431%3B&amp;page=6</t>
  </si>
  <si>
    <t>https://www.autokarma.ro/piese-auto-universale-piese-auto-dacia/levier-c-v-8200869036-dacia?filtru=a1355%3A61103%2C61114%2C61090%2C60433%2C61029%2C60617%2C60621%2C60430%2C61043%2C61073%3Ba1383%3A60357%2C60356%2C60431%3B&amp;page=6</t>
  </si>
  <si>
    <t>https://www.autokarma.ro/piese-auto-universale-piese-auto-dacia/comanda-c-v-echipata-6001548695-dacia?filtru=a1355%3A61103%2C61114%2C61090%2C60433%2C61029%2C60617%2C60621%2C60430%2C61043%2C61073%3Ba1383%3A60357%2C60356%2C60431%3B&amp;page=6</t>
  </si>
  <si>
    <t>https://www.autokarma.ro/piese-auto-universale-piese-auto-dacia/injector-166001137r-dacia?filtru=a1355%3A61103%2C61114%2C61090%2C60433%2C61029%2C60617%2C60621%2C60430%2C61043%2C61073%3Ba1383%3A60357%2C60356%2C60431%3B&amp;page=7</t>
  </si>
  <si>
    <t>https://www.autokarma.ro/piese-auto-universale-piese-auto-dacia/bucsa-bara-stabilizatoare-546114237R-dacia?filtru=a1355%3A61103%2C61114%2C61090%2C60433%2C61029%2C60617%2C60621%2C60430%2C61043%2C61073%3Ba1383%3A60357%2C60356%2C60431%3B&amp;page=7</t>
  </si>
  <si>
    <t>https://www.autokarma.ro/piese-auto-universale-piese-auto-dacia/bujie-scanteie-8200682592-dacia?filtru=a1355%3A61103%2C61114%2C61090%2C60433%2C61029%2C60617%2C60621%2C60430%2C61043%2C61073%3Ba1383%3A60357%2C60356%2C60431%3B&amp;page=7</t>
  </si>
  <si>
    <t>https://www.autokarma.ro/piese-auto-universale-piese-auto-dacia/rulment-sarcina-amortizor-fata-6001541678-dacia?filtru=a1355%3A61103%2C61114%2C61090%2C60433%2C61029%2C60617%2C60621%2C60430%2C61043%2C61073%3Ba1383%3A60357%2C60356%2C60431%3B&amp;page=3</t>
  </si>
  <si>
    <t>https://www.autokarma.ro/piese-auto-universale-piese-auto-dacia/bujie-incandescenta-8200490950--dacia?filtru=a1355%3A61103%2C61114%2C61090%2C60433%2C61029%2C60617%2C60621%2C60430%2C61043%2C61073%3Ba1383%3A60357%2C60356%2C60431%3B&amp;page=3</t>
  </si>
  <si>
    <t>https://www.autokarma.ro/piese-auto-universale-piese-auto-dacia/filtru-habitaclu-valeo-272773016r-dacia?filtru=a1355%3A61103%2C61114%2C61090%2C60433%2C61029%2C60617%2C60621%2C60430%2C61043%2C61073%3Ba1383%3A60357%2C60356%2C60431%3B&amp;page=3</t>
  </si>
  <si>
    <t>https://www.autokarma.ro/piese-auto-universale-piese-auto-dacia/burduf-amortizor-fata-6001549290-dacia?filtru=a1355%3A61103%2C61114%2C61090%2C60433%2C61029%2C60617%2C60621%2C60430%2C61043%2C61073%3Ba1383%3A60357%2C60356%2C60431%3B&amp;page=3</t>
  </si>
  <si>
    <t>https://www.autokarma.ro/piese-auto-universale-piese-auto-dacia/suport-inferior-arc-spate-6001547494-dacia?filtru=a1355%3A61103%2C61114%2C61090%2C60433%2C61029%2C60617%2C60621%2C60430%2C61043%2C61073%3Ba1383%3A60357%2C60356%2C60431%3B&amp;page=3</t>
  </si>
  <si>
    <t>https://www.autokarma.ro/piese-auto-universale-lanturi-antiderapante/lanturi-antiderapante-12-13-14-15-pc9-030-9v-veriga</t>
  </si>
  <si>
    <t>https://www.autokarma.ro/piese-auto-universale-lanturi-antiderapante/lanturi-antiderapante-13-14-15-cf502050-carface</t>
  </si>
  <si>
    <t>https://www.autokarma.ro/piese-auto-universale-lanturi-antiderapante/lanturi-antiderapante-12-13-8172p-pewag</t>
  </si>
  <si>
    <t>https://www.autokarma.ro/piese-auto-universale-capace-roti/set-capace-roata-14-cfat612-14-carface</t>
  </si>
  <si>
    <t>https://www.autokarma.ro/piese-auto-universale-capace-roti/set-capace-roata-13-07480-mega-drive</t>
  </si>
  <si>
    <t>Servicii specializate management</t>
  </si>
  <si>
    <t>Cei doi angajati sunt resursa cea mai importanta a firmei, deoarece ei vor fi cei care vor intra in contact direct cu clientii, ei vor fi cei care vor vinde propriu-zis produsele.</t>
  </si>
  <si>
    <t>Contabilitatea este importanta pentru siguranta financiara a societatii</t>
  </si>
  <si>
    <t>Consultanta in management ne va fi extrem de utila in perioada de implementare, pentru a suplinii lipsurile de cunostinte ale solicitantului</t>
  </si>
  <si>
    <t>Necesar pentru asigurarea securitatii magazinului</t>
  </si>
  <si>
    <t>Necesar pentru efectuarea campaniilor de promovare, evidentele contabile, stocuri, inventar etc.</t>
  </si>
  <si>
    <t>Necesar pentru expunerea marfurilor</t>
  </si>
  <si>
    <t>Pentru imprimare contracte, facturi, oferte, efectuare copii etc., necesare in activitatea firmei</t>
  </si>
  <si>
    <t>Obligatorie, conform legislatiei, pentru comercializarea catre persoanele fizice</t>
  </si>
  <si>
    <t>Necesar pentru formarea stocului sociatatii</t>
  </si>
  <si>
    <t>Inchirierea spatiului in care societatea isi va desfasura activitatea este foarte important, iar spatiul pe care il vom alege va indeplini o serie de conditii pentru a fi fezabil pentru afacere.</t>
  </si>
  <si>
    <t>Website-ul si paginile de facebook si intagram sunt necesare pentru a interactiona cu cat mai multi clienti posibil.</t>
  </si>
  <si>
    <t>Promovarea online este foarte importanta si cu cat mai multa va stii de numele nostru cu atat se vor simti mai confortabil achizitionan de la noi.</t>
  </si>
  <si>
    <t>De asemenea o pondere mare in imaginea unei firme o au si materialele promotionale pe suport de hartie, iar pe acestea dorim sa le concepem pentru un impact cta mais mare.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</si>
</sst>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
      <b/>
      <sz val="11"/>
      <color rgb="FF000000"/>
      <name val="Calibri"/>
      <family val="2"/>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rgb="FFFFFFFF"/>
        <bgColor auto="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s>
  <cellStyleXfs count="28">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cellStyleXfs>
  <cellXfs count="39">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xf numFmtId="49" fontId="0" fillId="9" borderId="5" xfId="0" applyNumberFormat="1" applyFill="1" applyBorder="1" applyAlignment="1">
      <alignment horizontal="left" vertical="center" wrapText="1"/>
    </xf>
    <xf numFmtId="49" fontId="0" fillId="9" borderId="5" xfId="0" applyNumberFormat="1" applyFill="1" applyBorder="1" applyAlignment="1">
      <alignment horizontal="center" vertical="center" wrapText="1"/>
    </xf>
    <xf numFmtId="0" fontId="0" fillId="9" borderId="5" xfId="0" applyFill="1" applyBorder="1" applyAlignment="1">
      <alignment horizontal="center" vertical="center" wrapText="1"/>
    </xf>
    <xf numFmtId="49" fontId="10" fillId="9" borderId="5" xfId="0" applyNumberFormat="1" applyFont="1" applyFill="1" applyBorder="1" applyAlignment="1">
      <alignment horizontal="left" vertical="center" wrapText="1"/>
    </xf>
    <xf numFmtId="0" fontId="0" fillId="8" borderId="1" xfId="0" applyFill="1" applyBorder="1" applyAlignment="1">
      <alignment vertical="center" wrapText="1"/>
    </xf>
    <xf numFmtId="0" fontId="0" fillId="8" borderId="1" xfId="0" applyFill="1" applyBorder="1" applyAlignment="1">
      <alignment wrapText="1"/>
    </xf>
    <xf numFmtId="0" fontId="7" fillId="5" borderId="1" xfId="0" applyFont="1" applyFill="1" applyBorder="1" applyAlignment="1">
      <alignment vertical="center" wrapText="1"/>
    </xf>
    <xf numFmtId="49" fontId="3" fillId="9" borderId="5" xfId="27" applyNumberFormat="1" applyFill="1" applyBorder="1" applyAlignment="1">
      <alignment horizontal="left" vertical="center" wrapText="1"/>
    </xf>
  </cellXfs>
  <cellStyles count="2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autokarma.ro/piese-auto-universale-piese-auto-dacia/levier-c-v-8200869036-dacia?filtru=a1355%3A61103%2C61114%2C61090%2C60433%2C61029%2C60617%2C60621%2C60430%2C61043%2C61073%3Ba1383%3A60357%2C60356%2C60431%3B&amp;page=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203"/>
  <sheetViews>
    <sheetView tabSelected="1" zoomScale="75" zoomScaleNormal="75" zoomScalePageLayoutView="75" workbookViewId="0">
      <selection activeCell="Q127" sqref="Q127"/>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0" t="s">
        <v>89</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ht="90" x14ac:dyDescent="0.3">
      <c r="B10" s="21" t="s">
        <v>4</v>
      </c>
      <c r="C10" s="22"/>
      <c r="D10" s="22">
        <f>D11+D17+D20</f>
        <v>4600</v>
      </c>
      <c r="E10" s="22">
        <f t="shared" ref="E10:O10" si="0">E11+E17+E20</f>
        <v>4600</v>
      </c>
      <c r="F10" s="22">
        <f t="shared" si="0"/>
        <v>4600</v>
      </c>
      <c r="G10" s="22">
        <f t="shared" si="0"/>
        <v>4600</v>
      </c>
      <c r="H10" s="22">
        <f t="shared" si="0"/>
        <v>4600</v>
      </c>
      <c r="I10" s="22">
        <f t="shared" si="0"/>
        <v>4600</v>
      </c>
      <c r="J10" s="22">
        <f t="shared" si="0"/>
        <v>4600</v>
      </c>
      <c r="K10" s="22">
        <f t="shared" si="0"/>
        <v>4600</v>
      </c>
      <c r="L10" s="22">
        <f t="shared" si="0"/>
        <v>4600</v>
      </c>
      <c r="M10" s="22">
        <f t="shared" si="0"/>
        <v>4600</v>
      </c>
      <c r="N10" s="22">
        <f t="shared" si="0"/>
        <v>4600</v>
      </c>
      <c r="O10" s="22">
        <f t="shared" si="0"/>
        <v>4600</v>
      </c>
      <c r="P10" s="35" t="s">
        <v>275</v>
      </c>
      <c r="Q10" s="8"/>
      <c r="R10" s="8"/>
      <c r="S10" s="8"/>
    </row>
    <row r="11" spans="2:19" x14ac:dyDescent="0.3">
      <c r="B11" s="10" t="s">
        <v>82</v>
      </c>
      <c r="C11" s="11"/>
      <c r="D11" s="11">
        <f>SUM(D12:D16)</f>
        <v>2716</v>
      </c>
      <c r="E11" s="11">
        <f t="shared" ref="E11:O11" si="1">SUM(E12:E16)</f>
        <v>2716</v>
      </c>
      <c r="F11" s="11">
        <f t="shared" si="1"/>
        <v>2716</v>
      </c>
      <c r="G11" s="11">
        <f t="shared" si="1"/>
        <v>2716</v>
      </c>
      <c r="H11" s="11">
        <f t="shared" si="1"/>
        <v>2716</v>
      </c>
      <c r="I11" s="11">
        <f t="shared" si="1"/>
        <v>2716</v>
      </c>
      <c r="J11" s="11">
        <f t="shared" si="1"/>
        <v>2716</v>
      </c>
      <c r="K11" s="11">
        <f t="shared" si="1"/>
        <v>2716</v>
      </c>
      <c r="L11" s="11">
        <f t="shared" si="1"/>
        <v>2716</v>
      </c>
      <c r="M11" s="11">
        <f t="shared" si="1"/>
        <v>2716</v>
      </c>
      <c r="N11" s="11">
        <f t="shared" si="1"/>
        <v>2716</v>
      </c>
      <c r="O11" s="11">
        <f t="shared" si="1"/>
        <v>2716</v>
      </c>
      <c r="P11" s="26"/>
      <c r="Q11" s="8"/>
      <c r="R11" s="8"/>
      <c r="S11" s="8"/>
    </row>
    <row r="12" spans="2:19" x14ac:dyDescent="0.3">
      <c r="B12" s="9" t="s">
        <v>53</v>
      </c>
      <c r="C12" s="8"/>
      <c r="D12" s="12">
        <v>1358</v>
      </c>
      <c r="E12" s="12">
        <v>1358</v>
      </c>
      <c r="F12" s="12">
        <v>1358</v>
      </c>
      <c r="G12" s="12">
        <v>1358</v>
      </c>
      <c r="H12" s="12">
        <v>1358</v>
      </c>
      <c r="I12" s="12">
        <v>1358</v>
      </c>
      <c r="J12" s="12">
        <v>1358</v>
      </c>
      <c r="K12" s="12">
        <v>1358</v>
      </c>
      <c r="L12" s="12">
        <v>1358</v>
      </c>
      <c r="M12" s="12">
        <v>1358</v>
      </c>
      <c r="N12" s="12">
        <v>1358</v>
      </c>
      <c r="O12" s="12">
        <v>1358</v>
      </c>
      <c r="P12" s="26"/>
      <c r="Q12" s="8"/>
      <c r="R12" s="8"/>
      <c r="S12" s="8"/>
    </row>
    <row r="13" spans="2:19" x14ac:dyDescent="0.3">
      <c r="B13" s="9" t="s">
        <v>54</v>
      </c>
      <c r="C13" s="8"/>
      <c r="D13" s="12">
        <v>1358</v>
      </c>
      <c r="E13" s="12">
        <v>1358</v>
      </c>
      <c r="F13" s="12">
        <v>1358</v>
      </c>
      <c r="G13" s="12">
        <v>1358</v>
      </c>
      <c r="H13" s="12">
        <v>1358</v>
      </c>
      <c r="I13" s="12">
        <v>1358</v>
      </c>
      <c r="J13" s="12">
        <v>1358</v>
      </c>
      <c r="K13" s="12">
        <v>1358</v>
      </c>
      <c r="L13" s="12">
        <v>1358</v>
      </c>
      <c r="M13" s="12">
        <v>1358</v>
      </c>
      <c r="N13" s="12">
        <v>1358</v>
      </c>
      <c r="O13" s="12">
        <v>1358</v>
      </c>
      <c r="P13" s="26"/>
      <c r="Q13" s="8"/>
      <c r="R13" s="8"/>
      <c r="S13" s="8"/>
    </row>
    <row r="14" spans="2:19" x14ac:dyDescent="0.3">
      <c r="B14" s="9" t="s">
        <v>55</v>
      </c>
      <c r="C14" s="8"/>
      <c r="D14" s="12">
        <v>0</v>
      </c>
      <c r="E14" s="12">
        <v>0</v>
      </c>
      <c r="F14" s="12">
        <v>0</v>
      </c>
      <c r="G14" s="12">
        <v>0</v>
      </c>
      <c r="H14" s="12">
        <v>0</v>
      </c>
      <c r="I14" s="12">
        <v>0</v>
      </c>
      <c r="J14" s="12">
        <v>0</v>
      </c>
      <c r="K14" s="12">
        <v>0</v>
      </c>
      <c r="L14" s="12">
        <v>0</v>
      </c>
      <c r="M14" s="12">
        <v>0</v>
      </c>
      <c r="N14" s="12">
        <v>0</v>
      </c>
      <c r="O14" s="12">
        <v>0</v>
      </c>
      <c r="P14" s="26"/>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5" x14ac:dyDescent="0.3">
      <c r="B17" s="13" t="s">
        <v>5</v>
      </c>
      <c r="C17" s="19"/>
      <c r="D17" s="14">
        <v>0</v>
      </c>
      <c r="E17" s="14">
        <v>0</v>
      </c>
      <c r="F17" s="14">
        <v>0</v>
      </c>
      <c r="G17" s="14">
        <v>0</v>
      </c>
      <c r="H17" s="14">
        <v>0</v>
      </c>
      <c r="I17" s="14">
        <v>0</v>
      </c>
      <c r="J17" s="14">
        <v>0</v>
      </c>
      <c r="K17" s="14">
        <v>0</v>
      </c>
      <c r="L17" s="14">
        <v>0</v>
      </c>
      <c r="M17" s="14">
        <v>0</v>
      </c>
      <c r="N17" s="14">
        <v>0</v>
      </c>
      <c r="O17" s="14">
        <v>0</v>
      </c>
      <c r="P17" s="26"/>
      <c r="Q17" s="8"/>
      <c r="R17" s="8"/>
      <c r="S17" s="8"/>
    </row>
    <row r="18" spans="2:19" x14ac:dyDescent="0.3">
      <c r="B18" s="9" t="s">
        <v>58</v>
      </c>
      <c r="C18" s="8"/>
      <c r="D18" s="12"/>
      <c r="E18" s="12"/>
      <c r="F18" s="12"/>
      <c r="G18" s="12"/>
      <c r="H18" s="12"/>
      <c r="I18" s="12"/>
      <c r="J18" s="12"/>
      <c r="K18" s="12"/>
      <c r="L18" s="12"/>
      <c r="M18" s="12"/>
      <c r="N18" s="12"/>
      <c r="O18" s="12"/>
      <c r="P18" s="26"/>
      <c r="Q18" s="8"/>
      <c r="R18" s="8"/>
      <c r="S18" s="8"/>
    </row>
    <row r="19" spans="2:19" x14ac:dyDescent="0.3">
      <c r="B19" s="9" t="s">
        <v>59</v>
      </c>
      <c r="C19" s="8"/>
      <c r="D19" s="12"/>
      <c r="E19" s="12"/>
      <c r="F19" s="12"/>
      <c r="G19" s="12"/>
      <c r="H19" s="12"/>
      <c r="I19" s="12"/>
      <c r="J19" s="12"/>
      <c r="K19" s="12"/>
      <c r="L19" s="12"/>
      <c r="M19" s="12"/>
      <c r="N19" s="12"/>
      <c r="O19" s="12"/>
      <c r="P19" s="26"/>
      <c r="Q19" s="8"/>
      <c r="R19" s="8"/>
      <c r="S19" s="8"/>
    </row>
    <row r="20" spans="2:19" ht="56.25" x14ac:dyDescent="0.3">
      <c r="B20" s="13" t="s">
        <v>6</v>
      </c>
      <c r="C20" s="8"/>
      <c r="D20" s="14">
        <f>SUM(D21:D25)</f>
        <v>1884</v>
      </c>
      <c r="E20" s="14">
        <f t="shared" ref="E20:O20" si="2">SUM(E21:E25)</f>
        <v>1884</v>
      </c>
      <c r="F20" s="14">
        <f t="shared" si="2"/>
        <v>1884</v>
      </c>
      <c r="G20" s="14">
        <f t="shared" si="2"/>
        <v>1884</v>
      </c>
      <c r="H20" s="14">
        <f t="shared" si="2"/>
        <v>1884</v>
      </c>
      <c r="I20" s="14">
        <f t="shared" si="2"/>
        <v>1884</v>
      </c>
      <c r="J20" s="14">
        <f t="shared" si="2"/>
        <v>1884</v>
      </c>
      <c r="K20" s="14">
        <f t="shared" si="2"/>
        <v>1884</v>
      </c>
      <c r="L20" s="14">
        <f t="shared" si="2"/>
        <v>1884</v>
      </c>
      <c r="M20" s="14">
        <f t="shared" si="2"/>
        <v>1884</v>
      </c>
      <c r="N20" s="14">
        <f t="shared" si="2"/>
        <v>1884</v>
      </c>
      <c r="O20" s="14">
        <f t="shared" si="2"/>
        <v>1884</v>
      </c>
      <c r="P20" s="26"/>
      <c r="Q20" s="8"/>
      <c r="R20" s="8"/>
      <c r="S20" s="8"/>
    </row>
    <row r="21" spans="2:19" x14ac:dyDescent="0.3">
      <c r="B21" s="9" t="s">
        <v>53</v>
      </c>
      <c r="C21" s="8"/>
      <c r="D21" s="12">
        <v>942</v>
      </c>
      <c r="E21" s="12">
        <v>942</v>
      </c>
      <c r="F21" s="12">
        <v>942</v>
      </c>
      <c r="G21" s="12">
        <v>942</v>
      </c>
      <c r="H21" s="12">
        <v>942</v>
      </c>
      <c r="I21" s="12">
        <v>942</v>
      </c>
      <c r="J21" s="12">
        <v>942</v>
      </c>
      <c r="K21" s="12">
        <v>942</v>
      </c>
      <c r="L21" s="12">
        <v>942</v>
      </c>
      <c r="M21" s="12">
        <v>942</v>
      </c>
      <c r="N21" s="12">
        <v>942</v>
      </c>
      <c r="O21" s="12">
        <v>942</v>
      </c>
      <c r="P21" s="26"/>
      <c r="Q21" s="8"/>
      <c r="R21" s="8"/>
      <c r="S21" s="8"/>
    </row>
    <row r="22" spans="2:19" x14ac:dyDescent="0.3">
      <c r="B22" s="9" t="s">
        <v>54</v>
      </c>
      <c r="C22" s="8"/>
      <c r="D22" s="12">
        <v>942</v>
      </c>
      <c r="E22" s="12">
        <v>942</v>
      </c>
      <c r="F22" s="12">
        <v>942</v>
      </c>
      <c r="G22" s="12">
        <v>942</v>
      </c>
      <c r="H22" s="12">
        <v>942</v>
      </c>
      <c r="I22" s="12">
        <v>942</v>
      </c>
      <c r="J22" s="12">
        <v>942</v>
      </c>
      <c r="K22" s="12">
        <v>942</v>
      </c>
      <c r="L22" s="12">
        <v>942</v>
      </c>
      <c r="M22" s="12">
        <v>942</v>
      </c>
      <c r="N22" s="12">
        <v>942</v>
      </c>
      <c r="O22" s="12">
        <v>942</v>
      </c>
      <c r="P22" s="26"/>
      <c r="Q22" s="8"/>
      <c r="R22" s="8"/>
      <c r="S22" s="8"/>
    </row>
    <row r="23" spans="2:19" x14ac:dyDescent="0.3">
      <c r="B23" s="9" t="s">
        <v>55</v>
      </c>
      <c r="C23" s="8"/>
      <c r="D23" s="12"/>
      <c r="E23" s="12"/>
      <c r="F23" s="12"/>
      <c r="G23" s="12"/>
      <c r="H23" s="12"/>
      <c r="I23" s="12"/>
      <c r="J23" s="12"/>
      <c r="K23" s="12"/>
      <c r="L23" s="12"/>
      <c r="M23" s="12"/>
      <c r="N23" s="12"/>
      <c r="O23" s="12"/>
      <c r="P23" s="26"/>
      <c r="Q23" s="8"/>
      <c r="R23" s="8"/>
      <c r="S23" s="8"/>
    </row>
    <row r="24" spans="2:19" x14ac:dyDescent="0.3">
      <c r="B24" s="9" t="s">
        <v>56</v>
      </c>
      <c r="C24" s="8"/>
      <c r="D24" s="12"/>
      <c r="E24" s="12"/>
      <c r="F24" s="12"/>
      <c r="G24" s="12"/>
      <c r="H24" s="12"/>
      <c r="I24" s="12"/>
      <c r="J24" s="12"/>
      <c r="K24" s="12"/>
      <c r="L24" s="12"/>
      <c r="M24" s="12"/>
      <c r="N24" s="12"/>
      <c r="O24" s="12"/>
      <c r="P24" s="26"/>
      <c r="Q24" s="8"/>
      <c r="R24" s="8"/>
      <c r="S24" s="8"/>
    </row>
    <row r="25" spans="2:19" x14ac:dyDescent="0.3">
      <c r="B25" s="9" t="s">
        <v>57</v>
      </c>
      <c r="C25" s="8"/>
      <c r="D25" s="12"/>
      <c r="E25" s="12"/>
      <c r="F25" s="12"/>
      <c r="G25" s="12"/>
      <c r="H25" s="12"/>
      <c r="I25" s="12"/>
      <c r="J25" s="12"/>
      <c r="K25" s="12"/>
      <c r="L25" s="12"/>
      <c r="M25" s="12"/>
      <c r="N25" s="12"/>
      <c r="O25" s="12"/>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c r="Q27" s="8"/>
      <c r="R27" s="8"/>
      <c r="S27" s="8"/>
    </row>
    <row r="28" spans="2:19" x14ac:dyDescent="0.3">
      <c r="B28" s="20" t="s">
        <v>8</v>
      </c>
      <c r="C28" s="19"/>
      <c r="D28" s="19">
        <f>SUM(D29:D30)</f>
        <v>0</v>
      </c>
      <c r="E28" s="19">
        <f t="shared" ref="E28:O28" si="4">SUM(E29:E30)</f>
        <v>0</v>
      </c>
      <c r="F28" s="19">
        <f t="shared" si="4"/>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26"/>
      <c r="Q28" s="8"/>
      <c r="R28" s="8"/>
      <c r="S28" s="8"/>
    </row>
    <row r="29" spans="2:19" x14ac:dyDescent="0.3">
      <c r="B29" s="9" t="s">
        <v>60</v>
      </c>
      <c r="C29" s="8"/>
      <c r="D29" s="12"/>
      <c r="E29" s="12"/>
      <c r="F29" s="12"/>
      <c r="G29" s="12"/>
      <c r="H29" s="12"/>
      <c r="I29" s="12"/>
      <c r="J29" s="12"/>
      <c r="K29" s="12"/>
      <c r="L29" s="12"/>
      <c r="M29" s="12"/>
      <c r="N29" s="12"/>
      <c r="O29" s="12"/>
      <c r="P29" s="26"/>
      <c r="Q29" s="8"/>
      <c r="R29" s="8"/>
      <c r="S29" s="8"/>
    </row>
    <row r="30" spans="2:19" x14ac:dyDescent="0.3">
      <c r="B30" s="9" t="s">
        <v>61</v>
      </c>
      <c r="C30" s="8"/>
      <c r="D30" s="12"/>
      <c r="E30" s="12"/>
      <c r="F30" s="12"/>
      <c r="G30" s="12"/>
      <c r="H30" s="12"/>
      <c r="I30" s="12"/>
      <c r="J30" s="12"/>
      <c r="K30" s="12"/>
      <c r="L30" s="12"/>
      <c r="M30" s="12"/>
      <c r="N30" s="12"/>
      <c r="O30" s="12"/>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26"/>
      <c r="Q32" s="8"/>
      <c r="R32" s="8"/>
      <c r="S32" s="8"/>
    </row>
    <row r="33" spans="2:19" x14ac:dyDescent="0.3">
      <c r="B33" s="9" t="s">
        <v>62</v>
      </c>
      <c r="C33" s="8"/>
      <c r="D33" s="12"/>
      <c r="E33" s="12"/>
      <c r="F33" s="12"/>
      <c r="G33" s="12"/>
      <c r="H33" s="12"/>
      <c r="I33" s="12"/>
      <c r="J33" s="12"/>
      <c r="K33" s="12"/>
      <c r="L33" s="12"/>
      <c r="M33" s="12"/>
      <c r="N33" s="12"/>
      <c r="O33" s="12"/>
      <c r="P33" s="26"/>
      <c r="Q33" s="8"/>
      <c r="R33" s="8"/>
      <c r="S33" s="8"/>
    </row>
    <row r="34" spans="2:19" x14ac:dyDescent="0.3">
      <c r="B34" s="9" t="s">
        <v>63</v>
      </c>
      <c r="C34" s="8"/>
      <c r="D34" s="12"/>
      <c r="E34" s="12"/>
      <c r="F34" s="12"/>
      <c r="G34" s="12"/>
      <c r="H34" s="12"/>
      <c r="I34" s="12"/>
      <c r="J34" s="12"/>
      <c r="K34" s="12"/>
      <c r="L34" s="12"/>
      <c r="M34" s="12"/>
      <c r="N34" s="12"/>
      <c r="O34" s="12"/>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6">SUM(E37:E38)</f>
        <v>0</v>
      </c>
      <c r="F36" s="19">
        <f t="shared" si="6"/>
        <v>0</v>
      </c>
      <c r="G36" s="19">
        <f t="shared" si="6"/>
        <v>0</v>
      </c>
      <c r="H36" s="19">
        <f t="shared" si="6"/>
        <v>0</v>
      </c>
      <c r="I36" s="19">
        <f t="shared" si="6"/>
        <v>0</v>
      </c>
      <c r="J36" s="19">
        <f t="shared" si="6"/>
        <v>0</v>
      </c>
      <c r="K36" s="19">
        <f t="shared" si="6"/>
        <v>0</v>
      </c>
      <c r="L36" s="19">
        <f t="shared" si="6"/>
        <v>0</v>
      </c>
      <c r="M36" s="19">
        <f t="shared" si="6"/>
        <v>0</v>
      </c>
      <c r="N36" s="19">
        <f t="shared" si="6"/>
        <v>0</v>
      </c>
      <c r="O36" s="19">
        <f t="shared" si="6"/>
        <v>0</v>
      </c>
      <c r="P36" s="26"/>
      <c r="Q36" s="8"/>
      <c r="R36" s="8"/>
      <c r="S36" s="8"/>
    </row>
    <row r="37" spans="2:19" x14ac:dyDescent="0.3">
      <c r="B37" s="20" t="s">
        <v>64</v>
      </c>
      <c r="C37" s="19"/>
      <c r="D37" s="12"/>
      <c r="E37" s="12"/>
      <c r="F37" s="12"/>
      <c r="G37" s="12"/>
      <c r="H37" s="12"/>
      <c r="I37" s="12"/>
      <c r="J37" s="12"/>
      <c r="K37" s="12"/>
      <c r="L37" s="12"/>
      <c r="M37" s="12"/>
      <c r="N37" s="12"/>
      <c r="O37" s="12"/>
      <c r="P37" s="26"/>
      <c r="Q37" s="8"/>
      <c r="R37" s="8"/>
      <c r="S37" s="8"/>
    </row>
    <row r="38" spans="2:19" x14ac:dyDescent="0.3">
      <c r="B38" s="20" t="s">
        <v>65</v>
      </c>
      <c r="C38" s="19"/>
      <c r="D38" s="12"/>
      <c r="E38" s="12"/>
      <c r="F38" s="12"/>
      <c r="G38" s="12"/>
      <c r="H38" s="12"/>
      <c r="I38" s="12"/>
      <c r="J38" s="12"/>
      <c r="K38" s="12"/>
      <c r="L38" s="12"/>
      <c r="M38" s="12"/>
      <c r="N38" s="12"/>
      <c r="O38" s="12"/>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c r="E40" s="12"/>
      <c r="F40" s="12"/>
      <c r="G40" s="12"/>
      <c r="H40" s="12"/>
      <c r="I40" s="12"/>
      <c r="J40" s="12"/>
      <c r="K40" s="12"/>
      <c r="L40" s="12"/>
      <c r="M40" s="12"/>
      <c r="N40" s="12"/>
      <c r="O40" s="12"/>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8300</v>
      </c>
      <c r="E42" s="14">
        <f t="shared" ref="E42:O42" si="7">SUM(E43:E46)</f>
        <v>300</v>
      </c>
      <c r="F42" s="14">
        <f t="shared" si="7"/>
        <v>300</v>
      </c>
      <c r="G42" s="14">
        <f t="shared" si="7"/>
        <v>300</v>
      </c>
      <c r="H42" s="14">
        <f t="shared" si="7"/>
        <v>300</v>
      </c>
      <c r="I42" s="14">
        <f t="shared" si="7"/>
        <v>300</v>
      </c>
      <c r="J42" s="14">
        <f t="shared" si="7"/>
        <v>300</v>
      </c>
      <c r="K42" s="14">
        <f t="shared" si="7"/>
        <v>300</v>
      </c>
      <c r="L42" s="14">
        <f t="shared" si="7"/>
        <v>300</v>
      </c>
      <c r="M42" s="14">
        <f t="shared" si="7"/>
        <v>300</v>
      </c>
      <c r="N42" s="14">
        <f t="shared" si="7"/>
        <v>300</v>
      </c>
      <c r="O42" s="14">
        <f t="shared" si="7"/>
        <v>300</v>
      </c>
      <c r="P42" s="26"/>
      <c r="Q42" s="8"/>
      <c r="R42" s="8"/>
      <c r="S42" s="8"/>
    </row>
    <row r="43" spans="2:19" ht="45.75" x14ac:dyDescent="0.3">
      <c r="B43" s="16" t="s">
        <v>66</v>
      </c>
      <c r="C43" s="17"/>
      <c r="D43" s="12">
        <v>300</v>
      </c>
      <c r="E43" s="12">
        <v>300</v>
      </c>
      <c r="F43" s="12">
        <v>300</v>
      </c>
      <c r="G43" s="12">
        <v>300</v>
      </c>
      <c r="H43" s="12">
        <v>300</v>
      </c>
      <c r="I43" s="12">
        <v>300</v>
      </c>
      <c r="J43" s="12">
        <v>300</v>
      </c>
      <c r="K43" s="12">
        <v>300</v>
      </c>
      <c r="L43" s="12">
        <v>300</v>
      </c>
      <c r="M43" s="12">
        <v>300</v>
      </c>
      <c r="N43" s="12">
        <v>300</v>
      </c>
      <c r="O43" s="12">
        <v>300</v>
      </c>
      <c r="P43" s="36" t="s">
        <v>276</v>
      </c>
      <c r="Q43" s="8"/>
      <c r="R43" s="8"/>
      <c r="S43" s="8"/>
    </row>
    <row r="44" spans="2:19" ht="75.75" x14ac:dyDescent="0.3">
      <c r="B44" s="16" t="s">
        <v>274</v>
      </c>
      <c r="C44" s="17"/>
      <c r="D44" s="12">
        <v>8000</v>
      </c>
      <c r="E44" s="12"/>
      <c r="F44" s="12"/>
      <c r="G44" s="12"/>
      <c r="H44" s="12"/>
      <c r="I44" s="12"/>
      <c r="J44" s="12"/>
      <c r="K44" s="12"/>
      <c r="L44" s="12"/>
      <c r="M44" s="12"/>
      <c r="N44" s="12"/>
      <c r="O44" s="12"/>
      <c r="P44" s="36" t="s">
        <v>277</v>
      </c>
      <c r="Q44" s="8"/>
      <c r="R44" s="8"/>
      <c r="S44" s="8"/>
    </row>
    <row r="45" spans="2:19" x14ac:dyDescent="0.3">
      <c r="B45" s="16" t="s">
        <v>67</v>
      </c>
      <c r="C45" s="17"/>
      <c r="D45" s="12"/>
      <c r="E45" s="12"/>
      <c r="F45" s="12"/>
      <c r="G45" s="12"/>
      <c r="H45" s="12"/>
      <c r="I45" s="12"/>
      <c r="J45" s="12"/>
      <c r="K45" s="12"/>
      <c r="L45" s="12"/>
      <c r="M45" s="12"/>
      <c r="N45" s="12"/>
      <c r="O45" s="12"/>
      <c r="P45" s="26"/>
      <c r="Q45" s="8"/>
      <c r="R45" s="8"/>
      <c r="S45" s="8"/>
    </row>
    <row r="46" spans="2:19" x14ac:dyDescent="0.3">
      <c r="B46" s="16"/>
      <c r="C46" s="17"/>
      <c r="D46" s="12"/>
      <c r="E46" s="12"/>
      <c r="F46" s="12"/>
      <c r="G46" s="12"/>
      <c r="H46" s="12"/>
      <c r="I46" s="12"/>
      <c r="J46" s="12"/>
      <c r="K46" s="12"/>
      <c r="L46" s="12"/>
      <c r="M46" s="12"/>
      <c r="N46" s="12"/>
      <c r="O46" s="12"/>
      <c r="P46" s="26"/>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SUM(D49:D145)</f>
        <v>21319.75</v>
      </c>
      <c r="E48" s="14">
        <f t="shared" ref="E48:O48" si="8">SUM(E49:E145)</f>
        <v>0</v>
      </c>
      <c r="F48" s="14">
        <f t="shared" si="8"/>
        <v>0</v>
      </c>
      <c r="G48" s="14">
        <f t="shared" si="8"/>
        <v>0</v>
      </c>
      <c r="H48" s="14">
        <f t="shared" si="8"/>
        <v>0</v>
      </c>
      <c r="I48" s="14">
        <f t="shared" si="8"/>
        <v>0</v>
      </c>
      <c r="J48" s="14">
        <f t="shared" si="8"/>
        <v>0</v>
      </c>
      <c r="K48" s="14">
        <f t="shared" si="8"/>
        <v>0</v>
      </c>
      <c r="L48" s="14">
        <f t="shared" si="8"/>
        <v>0</v>
      </c>
      <c r="M48" s="14">
        <f t="shared" si="8"/>
        <v>0</v>
      </c>
      <c r="N48" s="14">
        <f t="shared" si="8"/>
        <v>0</v>
      </c>
      <c r="O48" s="14">
        <f t="shared" si="8"/>
        <v>0</v>
      </c>
      <c r="P48" s="26"/>
      <c r="Q48" s="8"/>
      <c r="R48" s="8"/>
      <c r="S48" s="8"/>
    </row>
    <row r="49" spans="2:19" ht="90" x14ac:dyDescent="0.25">
      <c r="B49" s="37" t="s">
        <v>90</v>
      </c>
      <c r="C49" s="17"/>
      <c r="D49" s="33">
        <v>995</v>
      </c>
      <c r="E49" s="12"/>
      <c r="F49" s="12"/>
      <c r="G49" s="12"/>
      <c r="H49" s="12"/>
      <c r="I49" s="12"/>
      <c r="J49" s="12"/>
      <c r="K49" s="12"/>
      <c r="L49" s="12"/>
      <c r="M49" s="12"/>
      <c r="N49" s="12"/>
      <c r="O49" s="12"/>
      <c r="P49" s="35" t="s">
        <v>278</v>
      </c>
      <c r="Q49" s="31" t="s">
        <v>182</v>
      </c>
      <c r="R49" s="8"/>
      <c r="S49" s="8"/>
    </row>
    <row r="50" spans="2:19" ht="180" x14ac:dyDescent="0.25">
      <c r="B50" s="37" t="s">
        <v>180</v>
      </c>
      <c r="C50" s="17"/>
      <c r="D50" s="33">
        <v>4698</v>
      </c>
      <c r="E50" s="12"/>
      <c r="F50" s="12"/>
      <c r="G50" s="12"/>
      <c r="H50" s="12"/>
      <c r="I50" s="12"/>
      <c r="J50" s="12"/>
      <c r="K50" s="12"/>
      <c r="L50" s="12"/>
      <c r="M50" s="12"/>
      <c r="N50" s="12"/>
      <c r="O50" s="12"/>
      <c r="P50" s="35" t="s">
        <v>279</v>
      </c>
      <c r="Q50" s="31" t="s">
        <v>183</v>
      </c>
      <c r="R50" s="8"/>
      <c r="S50" s="8"/>
    </row>
    <row r="51" spans="2:19" ht="90" x14ac:dyDescent="0.3">
      <c r="B51" s="16" t="s">
        <v>91</v>
      </c>
      <c r="C51" s="17"/>
      <c r="D51" s="33">
        <v>1992</v>
      </c>
      <c r="E51" s="12"/>
      <c r="F51" s="12"/>
      <c r="G51" s="12"/>
      <c r="H51" s="12"/>
      <c r="I51" s="12"/>
      <c r="J51" s="12"/>
      <c r="K51" s="12"/>
      <c r="L51" s="12"/>
      <c r="M51" s="12"/>
      <c r="N51" s="12"/>
      <c r="O51" s="12"/>
      <c r="P51" s="35" t="s">
        <v>280</v>
      </c>
      <c r="Q51" s="31" t="s">
        <v>184</v>
      </c>
      <c r="R51" s="8"/>
      <c r="S51" s="8"/>
    </row>
    <row r="52" spans="2:19" ht="26.25" customHeight="1" x14ac:dyDescent="0.3">
      <c r="B52" s="16" t="s">
        <v>181</v>
      </c>
      <c r="C52" s="17"/>
      <c r="D52" s="33">
        <v>549</v>
      </c>
      <c r="E52" s="12"/>
      <c r="F52" s="12"/>
      <c r="G52" s="12"/>
      <c r="H52" s="12"/>
      <c r="I52" s="12"/>
      <c r="J52" s="12"/>
      <c r="K52" s="12"/>
      <c r="L52" s="12"/>
      <c r="M52" s="12"/>
      <c r="N52" s="12"/>
      <c r="O52" s="12"/>
      <c r="P52" s="35" t="s">
        <v>281</v>
      </c>
      <c r="Q52" s="31" t="s">
        <v>185</v>
      </c>
      <c r="R52" s="8"/>
      <c r="S52" s="8"/>
    </row>
    <row r="53" spans="2:19" ht="60" x14ac:dyDescent="0.3">
      <c r="B53" s="16" t="s">
        <v>92</v>
      </c>
      <c r="C53" s="17"/>
      <c r="D53" s="33">
        <v>1700</v>
      </c>
      <c r="E53" s="12"/>
      <c r="F53" s="12"/>
      <c r="G53" s="12"/>
      <c r="H53" s="12"/>
      <c r="I53" s="12"/>
      <c r="J53" s="12"/>
      <c r="K53" s="12"/>
      <c r="L53" s="12"/>
      <c r="M53" s="12"/>
      <c r="N53" s="12"/>
      <c r="O53" s="12"/>
      <c r="P53" s="35" t="s">
        <v>282</v>
      </c>
      <c r="Q53" s="31" t="s">
        <v>186</v>
      </c>
      <c r="R53" s="8"/>
      <c r="S53" s="8"/>
    </row>
    <row r="54" spans="2:19" ht="120" x14ac:dyDescent="0.3">
      <c r="B54" s="16" t="s">
        <v>93</v>
      </c>
      <c r="C54" s="17"/>
      <c r="D54" s="33">
        <v>42</v>
      </c>
      <c r="E54" s="12"/>
      <c r="F54" s="12"/>
      <c r="G54" s="12"/>
      <c r="H54" s="12"/>
      <c r="I54" s="12"/>
      <c r="J54" s="12"/>
      <c r="K54" s="12"/>
      <c r="L54" s="12"/>
      <c r="M54" s="12"/>
      <c r="N54" s="12"/>
      <c r="O54" s="12"/>
      <c r="P54" s="35" t="s">
        <v>283</v>
      </c>
      <c r="Q54" s="31" t="s">
        <v>187</v>
      </c>
      <c r="R54" s="8"/>
      <c r="S54" s="8"/>
    </row>
    <row r="55" spans="2:19" ht="75" x14ac:dyDescent="0.3">
      <c r="B55" s="16" t="s">
        <v>94</v>
      </c>
      <c r="C55" s="17"/>
      <c r="D55" s="33">
        <v>36</v>
      </c>
      <c r="E55" s="12"/>
      <c r="F55" s="12"/>
      <c r="G55" s="12"/>
      <c r="H55" s="12"/>
      <c r="I55" s="12"/>
      <c r="J55" s="12"/>
      <c r="K55" s="12"/>
      <c r="L55" s="12"/>
      <c r="M55" s="12"/>
      <c r="N55" s="12"/>
      <c r="O55" s="12"/>
      <c r="P55" s="35" t="s">
        <v>283</v>
      </c>
      <c r="Q55" s="31" t="s">
        <v>188</v>
      </c>
      <c r="R55" s="8"/>
      <c r="S55" s="8"/>
    </row>
    <row r="56" spans="2:19" ht="90" x14ac:dyDescent="0.3">
      <c r="B56" s="16" t="s">
        <v>95</v>
      </c>
      <c r="C56" s="17"/>
      <c r="D56" s="33">
        <v>18</v>
      </c>
      <c r="E56" s="12"/>
      <c r="F56" s="12"/>
      <c r="G56" s="12"/>
      <c r="H56" s="12"/>
      <c r="I56" s="12"/>
      <c r="J56" s="12"/>
      <c r="K56" s="12"/>
      <c r="L56" s="12"/>
      <c r="M56" s="12"/>
      <c r="N56" s="12"/>
      <c r="O56" s="12"/>
      <c r="P56" s="35" t="s">
        <v>283</v>
      </c>
      <c r="Q56" s="31" t="s">
        <v>189</v>
      </c>
      <c r="R56" s="8"/>
      <c r="S56" s="8"/>
    </row>
    <row r="57" spans="2:19" ht="90" x14ac:dyDescent="0.3">
      <c r="B57" s="16" t="s">
        <v>96</v>
      </c>
      <c r="C57" s="17"/>
      <c r="D57" s="33">
        <v>24</v>
      </c>
      <c r="E57" s="12"/>
      <c r="F57" s="12"/>
      <c r="G57" s="12"/>
      <c r="H57" s="12"/>
      <c r="I57" s="12"/>
      <c r="J57" s="12"/>
      <c r="K57" s="12"/>
      <c r="L57" s="12"/>
      <c r="M57" s="12"/>
      <c r="N57" s="12"/>
      <c r="O57" s="12"/>
      <c r="P57" s="35" t="s">
        <v>283</v>
      </c>
      <c r="Q57" s="31" t="s">
        <v>190</v>
      </c>
      <c r="R57" s="8"/>
      <c r="S57" s="8"/>
    </row>
    <row r="58" spans="2:19" ht="105" x14ac:dyDescent="0.3">
      <c r="B58" s="16" t="s">
        <v>97</v>
      </c>
      <c r="C58" s="17"/>
      <c r="D58" s="33">
        <v>24</v>
      </c>
      <c r="E58" s="12"/>
      <c r="F58" s="12"/>
      <c r="G58" s="12"/>
      <c r="H58" s="12"/>
      <c r="I58" s="12"/>
      <c r="J58" s="12"/>
      <c r="K58" s="12"/>
      <c r="L58" s="12"/>
      <c r="M58" s="12"/>
      <c r="N58" s="12"/>
      <c r="O58" s="12"/>
      <c r="P58" s="35" t="s">
        <v>283</v>
      </c>
      <c r="Q58" s="31" t="s">
        <v>191</v>
      </c>
      <c r="R58" s="8"/>
      <c r="S58" s="8"/>
    </row>
    <row r="59" spans="2:19" ht="90" x14ac:dyDescent="0.3">
      <c r="B59" s="16" t="s">
        <v>98</v>
      </c>
      <c r="C59" s="17"/>
      <c r="D59" s="33">
        <v>24</v>
      </c>
      <c r="E59" s="12"/>
      <c r="F59" s="12"/>
      <c r="G59" s="12"/>
      <c r="H59" s="12"/>
      <c r="I59" s="12"/>
      <c r="J59" s="12"/>
      <c r="K59" s="12"/>
      <c r="L59" s="12"/>
      <c r="M59" s="12"/>
      <c r="N59" s="12"/>
      <c r="O59" s="12"/>
      <c r="P59" s="35" t="s">
        <v>283</v>
      </c>
      <c r="Q59" s="31" t="s">
        <v>192</v>
      </c>
      <c r="R59" s="8"/>
      <c r="S59" s="8"/>
    </row>
    <row r="60" spans="2:19" ht="90" x14ac:dyDescent="0.3">
      <c r="B60" s="16" t="s">
        <v>99</v>
      </c>
      <c r="C60" s="17"/>
      <c r="D60" s="33">
        <v>27</v>
      </c>
      <c r="E60" s="12"/>
      <c r="F60" s="12"/>
      <c r="G60" s="12"/>
      <c r="H60" s="12"/>
      <c r="I60" s="12"/>
      <c r="J60" s="12"/>
      <c r="K60" s="12"/>
      <c r="L60" s="12"/>
      <c r="M60" s="12"/>
      <c r="N60" s="12"/>
      <c r="O60" s="12"/>
      <c r="P60" s="35" t="s">
        <v>283</v>
      </c>
      <c r="Q60" s="31" t="s">
        <v>193</v>
      </c>
      <c r="R60" s="8"/>
      <c r="S60" s="8"/>
    </row>
    <row r="61" spans="2:19" ht="75" x14ac:dyDescent="0.3">
      <c r="B61" s="16" t="s">
        <v>100</v>
      </c>
      <c r="C61" s="17"/>
      <c r="D61" s="33">
        <v>27</v>
      </c>
      <c r="E61" s="12"/>
      <c r="F61" s="12"/>
      <c r="G61" s="12"/>
      <c r="H61" s="12"/>
      <c r="I61" s="12"/>
      <c r="J61" s="12"/>
      <c r="K61" s="12"/>
      <c r="L61" s="12"/>
      <c r="M61" s="12"/>
      <c r="N61" s="12"/>
      <c r="O61" s="12"/>
      <c r="P61" s="35" t="s">
        <v>283</v>
      </c>
      <c r="Q61" s="31" t="s">
        <v>194</v>
      </c>
      <c r="R61" s="8"/>
      <c r="S61" s="8"/>
    </row>
    <row r="62" spans="2:19" ht="90" x14ac:dyDescent="0.3">
      <c r="B62" s="16" t="s">
        <v>101</v>
      </c>
      <c r="C62" s="17"/>
      <c r="D62" s="33">
        <v>18</v>
      </c>
      <c r="E62" s="12"/>
      <c r="F62" s="12"/>
      <c r="G62" s="12"/>
      <c r="H62" s="12"/>
      <c r="I62" s="12"/>
      <c r="J62" s="12"/>
      <c r="K62" s="12"/>
      <c r="L62" s="12"/>
      <c r="M62" s="12"/>
      <c r="N62" s="12"/>
      <c r="O62" s="12"/>
      <c r="P62" s="35" t="s">
        <v>283</v>
      </c>
      <c r="Q62" s="31" t="s">
        <v>195</v>
      </c>
      <c r="R62" s="8"/>
      <c r="S62" s="8"/>
    </row>
    <row r="63" spans="2:19" ht="90" x14ac:dyDescent="0.3">
      <c r="B63" s="16" t="s">
        <v>102</v>
      </c>
      <c r="C63" s="17"/>
      <c r="D63" s="33">
        <v>18</v>
      </c>
      <c r="E63" s="12"/>
      <c r="F63" s="12"/>
      <c r="G63" s="12"/>
      <c r="H63" s="12"/>
      <c r="I63" s="12"/>
      <c r="J63" s="12"/>
      <c r="K63" s="12"/>
      <c r="L63" s="12"/>
      <c r="M63" s="12"/>
      <c r="N63" s="12"/>
      <c r="O63" s="12"/>
      <c r="P63" s="35" t="s">
        <v>283</v>
      </c>
      <c r="Q63" s="31" t="s">
        <v>196</v>
      </c>
      <c r="R63" s="8"/>
      <c r="S63" s="8"/>
    </row>
    <row r="64" spans="2:19" ht="75" x14ac:dyDescent="0.3">
      <c r="B64" s="16" t="s">
        <v>103</v>
      </c>
      <c r="C64" s="17"/>
      <c r="D64" s="33">
        <v>18</v>
      </c>
      <c r="E64" s="12"/>
      <c r="F64" s="12"/>
      <c r="G64" s="12"/>
      <c r="H64" s="12"/>
      <c r="I64" s="12"/>
      <c r="J64" s="12"/>
      <c r="K64" s="12"/>
      <c r="L64" s="12"/>
      <c r="M64" s="12"/>
      <c r="N64" s="12"/>
      <c r="O64" s="12"/>
      <c r="P64" s="35" t="s">
        <v>283</v>
      </c>
      <c r="Q64" s="31" t="s">
        <v>197</v>
      </c>
      <c r="R64" s="8"/>
      <c r="S64" s="8"/>
    </row>
    <row r="65" spans="2:19" ht="75" x14ac:dyDescent="0.3">
      <c r="B65" s="16" t="s">
        <v>104</v>
      </c>
      <c r="C65" s="17"/>
      <c r="D65" s="33">
        <v>18</v>
      </c>
      <c r="E65" s="12"/>
      <c r="F65" s="12"/>
      <c r="G65" s="12"/>
      <c r="H65" s="12"/>
      <c r="I65" s="12"/>
      <c r="J65" s="12"/>
      <c r="K65" s="12"/>
      <c r="L65" s="12"/>
      <c r="M65" s="12"/>
      <c r="N65" s="12"/>
      <c r="O65" s="12"/>
      <c r="P65" s="35" t="s">
        <v>283</v>
      </c>
      <c r="Q65" s="31" t="s">
        <v>198</v>
      </c>
      <c r="R65" s="8"/>
      <c r="S65" s="8"/>
    </row>
    <row r="66" spans="2:19" ht="75" x14ac:dyDescent="0.3">
      <c r="B66" s="16" t="s">
        <v>105</v>
      </c>
      <c r="C66" s="17"/>
      <c r="D66" s="33">
        <v>18</v>
      </c>
      <c r="E66" s="12"/>
      <c r="F66" s="12"/>
      <c r="G66" s="12"/>
      <c r="H66" s="12"/>
      <c r="I66" s="12"/>
      <c r="J66" s="12"/>
      <c r="K66" s="12"/>
      <c r="L66" s="12"/>
      <c r="M66" s="12"/>
      <c r="N66" s="12"/>
      <c r="O66" s="12"/>
      <c r="P66" s="35" t="s">
        <v>283</v>
      </c>
      <c r="Q66" s="31" t="s">
        <v>199</v>
      </c>
      <c r="R66" s="8"/>
      <c r="S66" s="8"/>
    </row>
    <row r="67" spans="2:19" ht="90" x14ac:dyDescent="0.3">
      <c r="B67" s="16" t="s">
        <v>106</v>
      </c>
      <c r="C67" s="17"/>
      <c r="D67" s="33">
        <v>33</v>
      </c>
      <c r="E67" s="12"/>
      <c r="F67" s="12"/>
      <c r="G67" s="12"/>
      <c r="H67" s="12"/>
      <c r="I67" s="12"/>
      <c r="J67" s="12"/>
      <c r="K67" s="12"/>
      <c r="L67" s="12"/>
      <c r="M67" s="12"/>
      <c r="N67" s="12"/>
      <c r="O67" s="12"/>
      <c r="P67" s="35" t="s">
        <v>283</v>
      </c>
      <c r="Q67" s="31" t="s">
        <v>200</v>
      </c>
      <c r="R67" s="8"/>
      <c r="S67" s="8"/>
    </row>
    <row r="68" spans="2:19" ht="23.25" customHeight="1" x14ac:dyDescent="0.3">
      <c r="B68" s="16" t="s">
        <v>107</v>
      </c>
      <c r="C68" s="17"/>
      <c r="D68" s="33">
        <v>33</v>
      </c>
      <c r="E68" s="12"/>
      <c r="F68" s="12"/>
      <c r="G68" s="12"/>
      <c r="H68" s="12"/>
      <c r="I68" s="12"/>
      <c r="J68" s="12"/>
      <c r="K68" s="12"/>
      <c r="L68" s="12"/>
      <c r="M68" s="12"/>
      <c r="N68" s="12"/>
      <c r="O68" s="12"/>
      <c r="P68" s="35" t="s">
        <v>283</v>
      </c>
      <c r="Q68" s="31" t="s">
        <v>201</v>
      </c>
      <c r="R68" s="8"/>
      <c r="S68" s="8"/>
    </row>
    <row r="69" spans="2:19" ht="90" x14ac:dyDescent="0.3">
      <c r="B69" s="16" t="s">
        <v>108</v>
      </c>
      <c r="C69" s="17"/>
      <c r="D69" s="33">
        <v>33</v>
      </c>
      <c r="E69" s="12"/>
      <c r="F69" s="12"/>
      <c r="G69" s="12"/>
      <c r="H69" s="12"/>
      <c r="I69" s="12"/>
      <c r="J69" s="12"/>
      <c r="K69" s="12"/>
      <c r="L69" s="12"/>
      <c r="M69" s="12"/>
      <c r="N69" s="12"/>
      <c r="O69" s="12"/>
      <c r="P69" s="35" t="s">
        <v>283</v>
      </c>
      <c r="Q69" s="31" t="s">
        <v>202</v>
      </c>
      <c r="R69" s="8"/>
      <c r="S69" s="8"/>
    </row>
    <row r="70" spans="2:19" ht="90" x14ac:dyDescent="0.3">
      <c r="B70" s="16" t="s">
        <v>109</v>
      </c>
      <c r="C70" s="17"/>
      <c r="D70" s="33">
        <v>33</v>
      </c>
      <c r="E70" s="12"/>
      <c r="F70" s="12"/>
      <c r="G70" s="12"/>
      <c r="H70" s="12"/>
      <c r="I70" s="12"/>
      <c r="J70" s="12"/>
      <c r="K70" s="12"/>
      <c r="L70" s="12"/>
      <c r="M70" s="12"/>
      <c r="N70" s="12"/>
      <c r="O70" s="12"/>
      <c r="P70" s="35" t="s">
        <v>283</v>
      </c>
      <c r="Q70" s="31" t="s">
        <v>203</v>
      </c>
      <c r="R70" s="8"/>
      <c r="S70" s="8"/>
    </row>
    <row r="71" spans="2:19" ht="75" x14ac:dyDescent="0.3">
      <c r="B71" s="16" t="s">
        <v>110</v>
      </c>
      <c r="C71" s="17"/>
      <c r="D71" s="33">
        <v>19.799999999999997</v>
      </c>
      <c r="E71" s="12"/>
      <c r="F71" s="12"/>
      <c r="G71" s="12"/>
      <c r="H71" s="12"/>
      <c r="I71" s="12"/>
      <c r="J71" s="12"/>
      <c r="K71" s="12"/>
      <c r="L71" s="12"/>
      <c r="M71" s="12"/>
      <c r="N71" s="12"/>
      <c r="O71" s="12"/>
      <c r="P71" s="35" t="s">
        <v>283</v>
      </c>
      <c r="Q71" s="31" t="s">
        <v>204</v>
      </c>
      <c r="R71" s="8"/>
      <c r="S71" s="8"/>
    </row>
    <row r="72" spans="2:19" ht="90" x14ac:dyDescent="0.3">
      <c r="B72" s="16" t="s">
        <v>111</v>
      </c>
      <c r="C72" s="17"/>
      <c r="D72" s="33">
        <v>36</v>
      </c>
      <c r="E72" s="12"/>
      <c r="F72" s="12"/>
      <c r="G72" s="12"/>
      <c r="H72" s="12"/>
      <c r="I72" s="12"/>
      <c r="J72" s="12"/>
      <c r="K72" s="12"/>
      <c r="L72" s="12"/>
      <c r="M72" s="12"/>
      <c r="N72" s="12"/>
      <c r="O72" s="12"/>
      <c r="P72" s="35" t="s">
        <v>283</v>
      </c>
      <c r="Q72" s="31" t="s">
        <v>205</v>
      </c>
      <c r="R72" s="8"/>
      <c r="S72" s="8"/>
    </row>
    <row r="73" spans="2:19" ht="90" x14ac:dyDescent="0.3">
      <c r="B73" s="16" t="s">
        <v>112</v>
      </c>
      <c r="C73" s="17"/>
      <c r="D73" s="33">
        <v>21.6</v>
      </c>
      <c r="E73" s="12"/>
      <c r="F73" s="12"/>
      <c r="G73" s="12"/>
      <c r="H73" s="12"/>
      <c r="I73" s="12"/>
      <c r="J73" s="12"/>
      <c r="K73" s="12"/>
      <c r="L73" s="12"/>
      <c r="M73" s="12"/>
      <c r="N73" s="12"/>
      <c r="O73" s="12"/>
      <c r="P73" s="35" t="s">
        <v>283</v>
      </c>
      <c r="Q73" s="31" t="s">
        <v>206</v>
      </c>
      <c r="R73" s="8"/>
      <c r="S73" s="8"/>
    </row>
    <row r="74" spans="2:19" ht="90" x14ac:dyDescent="0.3">
      <c r="B74" s="16" t="s">
        <v>113</v>
      </c>
      <c r="C74" s="17"/>
      <c r="D74" s="33">
        <v>39</v>
      </c>
      <c r="E74" s="12"/>
      <c r="F74" s="12"/>
      <c r="G74" s="12"/>
      <c r="H74" s="12"/>
      <c r="I74" s="12"/>
      <c r="J74" s="12"/>
      <c r="K74" s="12"/>
      <c r="L74" s="12"/>
      <c r="M74" s="12"/>
      <c r="N74" s="12"/>
      <c r="O74" s="12"/>
      <c r="P74" s="35" t="s">
        <v>283</v>
      </c>
      <c r="Q74" s="31" t="s">
        <v>207</v>
      </c>
      <c r="R74" s="8"/>
      <c r="S74" s="8"/>
    </row>
    <row r="75" spans="2:19" ht="60" x14ac:dyDescent="0.3">
      <c r="B75" s="16" t="s">
        <v>114</v>
      </c>
      <c r="C75" s="17"/>
      <c r="D75" s="33">
        <v>6</v>
      </c>
      <c r="E75" s="12"/>
      <c r="F75" s="12"/>
      <c r="G75" s="12"/>
      <c r="H75" s="12"/>
      <c r="I75" s="12"/>
      <c r="J75" s="12"/>
      <c r="K75" s="12"/>
      <c r="L75" s="12"/>
      <c r="M75" s="12"/>
      <c r="N75" s="12"/>
      <c r="O75" s="12"/>
      <c r="P75" s="35" t="s">
        <v>283</v>
      </c>
      <c r="Q75" s="31" t="s">
        <v>208</v>
      </c>
      <c r="R75" s="8"/>
      <c r="S75" s="8"/>
    </row>
    <row r="76" spans="2:19" ht="75" x14ac:dyDescent="0.3">
      <c r="B76" s="16" t="s">
        <v>115</v>
      </c>
      <c r="C76" s="17"/>
      <c r="D76" s="33">
        <v>12</v>
      </c>
      <c r="E76" s="12"/>
      <c r="F76" s="12"/>
      <c r="G76" s="12"/>
      <c r="H76" s="12"/>
      <c r="I76" s="12"/>
      <c r="J76" s="12"/>
      <c r="K76" s="12"/>
      <c r="L76" s="12"/>
      <c r="M76" s="12"/>
      <c r="N76" s="12"/>
      <c r="O76" s="12"/>
      <c r="P76" s="35" t="s">
        <v>283</v>
      </c>
      <c r="Q76" s="31" t="s">
        <v>209</v>
      </c>
      <c r="R76" s="8"/>
      <c r="S76" s="8"/>
    </row>
    <row r="77" spans="2:19" ht="60" x14ac:dyDescent="0.3">
      <c r="B77" s="16" t="s">
        <v>116</v>
      </c>
      <c r="C77" s="17"/>
      <c r="D77" s="33">
        <v>6</v>
      </c>
      <c r="E77" s="12"/>
      <c r="F77" s="12"/>
      <c r="G77" s="12"/>
      <c r="H77" s="12"/>
      <c r="I77" s="12"/>
      <c r="J77" s="12"/>
      <c r="K77" s="12"/>
      <c r="L77" s="12"/>
      <c r="M77" s="12"/>
      <c r="N77" s="12"/>
      <c r="O77" s="12"/>
      <c r="P77" s="35" t="s">
        <v>283</v>
      </c>
      <c r="Q77" s="31" t="s">
        <v>210</v>
      </c>
      <c r="R77" s="8"/>
      <c r="S77" s="8"/>
    </row>
    <row r="78" spans="2:19" ht="90" x14ac:dyDescent="0.3">
      <c r="B78" s="16" t="s">
        <v>117</v>
      </c>
      <c r="C78" s="17"/>
      <c r="D78" s="33">
        <v>36</v>
      </c>
      <c r="E78" s="12"/>
      <c r="F78" s="12"/>
      <c r="G78" s="12"/>
      <c r="H78" s="12"/>
      <c r="I78" s="12"/>
      <c r="J78" s="12"/>
      <c r="K78" s="12"/>
      <c r="L78" s="12"/>
      <c r="M78" s="12"/>
      <c r="N78" s="12"/>
      <c r="O78" s="12"/>
      <c r="P78" s="35" t="s">
        <v>283</v>
      </c>
      <c r="Q78" s="31" t="s">
        <v>211</v>
      </c>
      <c r="R78" s="8"/>
      <c r="S78" s="8"/>
    </row>
    <row r="79" spans="2:19" ht="90" x14ac:dyDescent="0.3">
      <c r="B79" s="16" t="s">
        <v>118</v>
      </c>
      <c r="C79" s="17"/>
      <c r="D79" s="33">
        <v>78</v>
      </c>
      <c r="E79" s="12"/>
      <c r="F79" s="12"/>
      <c r="G79" s="12"/>
      <c r="H79" s="12"/>
      <c r="I79" s="12"/>
      <c r="J79" s="12"/>
      <c r="K79" s="12"/>
      <c r="L79" s="12"/>
      <c r="M79" s="12"/>
      <c r="N79" s="12"/>
      <c r="O79" s="12"/>
      <c r="P79" s="35" t="s">
        <v>283</v>
      </c>
      <c r="Q79" s="31" t="s">
        <v>212</v>
      </c>
      <c r="R79" s="8"/>
      <c r="S79" s="8"/>
    </row>
    <row r="80" spans="2:19" ht="90" x14ac:dyDescent="0.3">
      <c r="B80" s="16" t="s">
        <v>119</v>
      </c>
      <c r="C80" s="17"/>
      <c r="D80" s="33">
        <v>84</v>
      </c>
      <c r="E80" s="12"/>
      <c r="F80" s="12"/>
      <c r="G80" s="12"/>
      <c r="H80" s="12"/>
      <c r="I80" s="12"/>
      <c r="J80" s="12"/>
      <c r="K80" s="12"/>
      <c r="L80" s="12"/>
      <c r="M80" s="12"/>
      <c r="N80" s="12"/>
      <c r="O80" s="12"/>
      <c r="P80" s="35" t="s">
        <v>283</v>
      </c>
      <c r="Q80" s="31" t="s">
        <v>213</v>
      </c>
      <c r="R80" s="8"/>
      <c r="S80" s="8"/>
    </row>
    <row r="81" spans="2:19" ht="90" x14ac:dyDescent="0.3">
      <c r="B81" s="16" t="s">
        <v>120</v>
      </c>
      <c r="C81" s="17"/>
      <c r="D81" s="33">
        <v>90</v>
      </c>
      <c r="E81" s="12"/>
      <c r="F81" s="12"/>
      <c r="G81" s="12"/>
      <c r="H81" s="12"/>
      <c r="I81" s="12"/>
      <c r="J81" s="12"/>
      <c r="K81" s="12"/>
      <c r="L81" s="12"/>
      <c r="M81" s="12"/>
      <c r="N81" s="12"/>
      <c r="O81" s="12"/>
      <c r="P81" s="35" t="s">
        <v>283</v>
      </c>
      <c r="Q81" s="31" t="s">
        <v>214</v>
      </c>
      <c r="R81" s="8"/>
      <c r="S81" s="8"/>
    </row>
    <row r="82" spans="2:19" ht="60" x14ac:dyDescent="0.3">
      <c r="B82" s="16" t="s">
        <v>121</v>
      </c>
      <c r="C82" s="17"/>
      <c r="D82" s="33">
        <v>21</v>
      </c>
      <c r="E82" s="12"/>
      <c r="F82" s="12"/>
      <c r="G82" s="12"/>
      <c r="H82" s="12"/>
      <c r="I82" s="12"/>
      <c r="J82" s="12"/>
      <c r="K82" s="12"/>
      <c r="L82" s="12"/>
      <c r="M82" s="12"/>
      <c r="N82" s="12"/>
      <c r="O82" s="12"/>
      <c r="P82" s="35" t="s">
        <v>283</v>
      </c>
      <c r="Q82" s="31" t="s">
        <v>215</v>
      </c>
      <c r="R82" s="8"/>
      <c r="S82" s="8"/>
    </row>
    <row r="83" spans="2:19" ht="60" x14ac:dyDescent="0.3">
      <c r="B83" s="16" t="s">
        <v>122</v>
      </c>
      <c r="C83" s="17"/>
      <c r="D83" s="33">
        <v>30</v>
      </c>
      <c r="E83" s="12"/>
      <c r="F83" s="12"/>
      <c r="G83" s="12"/>
      <c r="H83" s="12"/>
      <c r="I83" s="12"/>
      <c r="J83" s="12"/>
      <c r="K83" s="12"/>
      <c r="L83" s="12"/>
      <c r="M83" s="12"/>
      <c r="N83" s="12"/>
      <c r="O83" s="12"/>
      <c r="P83" s="35" t="s">
        <v>283</v>
      </c>
      <c r="Q83" s="31" t="s">
        <v>216</v>
      </c>
      <c r="R83" s="8"/>
      <c r="S83" s="8"/>
    </row>
    <row r="84" spans="2:19" ht="60" x14ac:dyDescent="0.3">
      <c r="B84" s="16" t="s">
        <v>123</v>
      </c>
      <c r="C84" s="17"/>
      <c r="D84" s="33">
        <v>93</v>
      </c>
      <c r="E84" s="12"/>
      <c r="F84" s="12"/>
      <c r="G84" s="12"/>
      <c r="H84" s="12"/>
      <c r="I84" s="12"/>
      <c r="J84" s="12"/>
      <c r="K84" s="12"/>
      <c r="L84" s="12"/>
      <c r="M84" s="12"/>
      <c r="N84" s="12"/>
      <c r="O84" s="12"/>
      <c r="P84" s="35" t="s">
        <v>283</v>
      </c>
      <c r="Q84" s="31" t="s">
        <v>216</v>
      </c>
      <c r="R84" s="8"/>
      <c r="S84" s="8"/>
    </row>
    <row r="85" spans="2:19" ht="75" x14ac:dyDescent="0.3">
      <c r="B85" s="16" t="s">
        <v>124</v>
      </c>
      <c r="C85" s="17"/>
      <c r="D85" s="33">
        <v>36</v>
      </c>
      <c r="E85" s="12"/>
      <c r="F85" s="12"/>
      <c r="G85" s="12"/>
      <c r="H85" s="12"/>
      <c r="I85" s="12"/>
      <c r="J85" s="12"/>
      <c r="K85" s="12"/>
      <c r="L85" s="12"/>
      <c r="M85" s="12"/>
      <c r="N85" s="12"/>
      <c r="O85" s="12"/>
      <c r="P85" s="35" t="s">
        <v>283</v>
      </c>
      <c r="Q85" s="31" t="s">
        <v>217</v>
      </c>
      <c r="R85" s="8"/>
      <c r="S85" s="8"/>
    </row>
    <row r="86" spans="2:19" ht="75" x14ac:dyDescent="0.3">
      <c r="B86" s="16" t="s">
        <v>125</v>
      </c>
      <c r="C86" s="17"/>
      <c r="D86" s="33">
        <v>60</v>
      </c>
      <c r="E86" s="12"/>
      <c r="F86" s="12"/>
      <c r="G86" s="12"/>
      <c r="H86" s="12"/>
      <c r="I86" s="12"/>
      <c r="J86" s="12"/>
      <c r="K86" s="12"/>
      <c r="L86" s="12"/>
      <c r="M86" s="12"/>
      <c r="N86" s="12"/>
      <c r="O86" s="12"/>
      <c r="P86" s="35" t="s">
        <v>283</v>
      </c>
      <c r="Q86" s="31" t="s">
        <v>218</v>
      </c>
      <c r="R86" s="8"/>
      <c r="S86" s="8"/>
    </row>
    <row r="87" spans="2:19" ht="75" x14ac:dyDescent="0.3">
      <c r="B87" s="16" t="s">
        <v>126</v>
      </c>
      <c r="C87" s="17"/>
      <c r="D87" s="33">
        <v>42</v>
      </c>
      <c r="E87" s="12"/>
      <c r="F87" s="12"/>
      <c r="G87" s="12"/>
      <c r="H87" s="12"/>
      <c r="I87" s="12"/>
      <c r="J87" s="12"/>
      <c r="K87" s="12"/>
      <c r="L87" s="12"/>
      <c r="M87" s="12"/>
      <c r="N87" s="12"/>
      <c r="O87" s="12"/>
      <c r="P87" s="35" t="s">
        <v>283</v>
      </c>
      <c r="Q87" s="31" t="s">
        <v>219</v>
      </c>
      <c r="R87" s="8"/>
      <c r="S87" s="8"/>
    </row>
    <row r="88" spans="2:19" ht="75" x14ac:dyDescent="0.3">
      <c r="B88" s="16" t="s">
        <v>127</v>
      </c>
      <c r="C88" s="17"/>
      <c r="D88" s="33">
        <v>45</v>
      </c>
      <c r="E88" s="12"/>
      <c r="F88" s="12"/>
      <c r="G88" s="12"/>
      <c r="H88" s="12"/>
      <c r="I88" s="12"/>
      <c r="J88" s="12"/>
      <c r="K88" s="12"/>
      <c r="L88" s="12"/>
      <c r="M88" s="12"/>
      <c r="N88" s="12"/>
      <c r="O88" s="12"/>
      <c r="P88" s="35" t="s">
        <v>283</v>
      </c>
      <c r="Q88" s="31" t="s">
        <v>220</v>
      </c>
      <c r="R88" s="8"/>
      <c r="S88" s="8"/>
    </row>
    <row r="89" spans="2:19" ht="75" x14ac:dyDescent="0.3">
      <c r="B89" s="16" t="s">
        <v>128</v>
      </c>
      <c r="C89" s="17"/>
      <c r="D89" s="33">
        <v>66</v>
      </c>
      <c r="E89" s="12"/>
      <c r="F89" s="12"/>
      <c r="G89" s="12"/>
      <c r="H89" s="12"/>
      <c r="I89" s="12"/>
      <c r="J89" s="12"/>
      <c r="K89" s="12"/>
      <c r="L89" s="12"/>
      <c r="M89" s="12"/>
      <c r="N89" s="12"/>
      <c r="O89" s="12"/>
      <c r="P89" s="35" t="s">
        <v>283</v>
      </c>
      <c r="Q89" s="31" t="s">
        <v>221</v>
      </c>
      <c r="R89" s="8"/>
      <c r="S89" s="8"/>
    </row>
    <row r="90" spans="2:19" ht="90" x14ac:dyDescent="0.3">
      <c r="B90" s="16" t="s">
        <v>129</v>
      </c>
      <c r="C90" s="17"/>
      <c r="D90" s="33">
        <v>36</v>
      </c>
      <c r="E90" s="12"/>
      <c r="F90" s="12"/>
      <c r="G90" s="12"/>
      <c r="H90" s="12"/>
      <c r="I90" s="12"/>
      <c r="J90" s="12"/>
      <c r="K90" s="12"/>
      <c r="L90" s="12"/>
      <c r="M90" s="12"/>
      <c r="N90" s="12"/>
      <c r="O90" s="12"/>
      <c r="P90" s="35" t="s">
        <v>283</v>
      </c>
      <c r="Q90" s="31" t="s">
        <v>222</v>
      </c>
      <c r="R90" s="8"/>
      <c r="S90" s="8"/>
    </row>
    <row r="91" spans="2:19" ht="90" x14ac:dyDescent="0.3">
      <c r="B91" s="16" t="s">
        <v>130</v>
      </c>
      <c r="C91" s="17"/>
      <c r="D91" s="33">
        <v>36</v>
      </c>
      <c r="E91" s="12"/>
      <c r="F91" s="12"/>
      <c r="G91" s="12"/>
      <c r="H91" s="12"/>
      <c r="I91" s="12"/>
      <c r="J91" s="12"/>
      <c r="K91" s="12"/>
      <c r="L91" s="12"/>
      <c r="M91" s="12"/>
      <c r="N91" s="12"/>
      <c r="O91" s="12"/>
      <c r="P91" s="35" t="s">
        <v>283</v>
      </c>
      <c r="Q91" s="31" t="s">
        <v>223</v>
      </c>
      <c r="R91" s="8"/>
      <c r="S91" s="8"/>
    </row>
    <row r="92" spans="2:19" ht="90" x14ac:dyDescent="0.3">
      <c r="B92" s="16" t="s">
        <v>131</v>
      </c>
      <c r="C92" s="17"/>
      <c r="D92" s="33">
        <v>36</v>
      </c>
      <c r="E92" s="12"/>
      <c r="F92" s="12"/>
      <c r="G92" s="12"/>
      <c r="H92" s="12"/>
      <c r="I92" s="12"/>
      <c r="J92" s="12"/>
      <c r="K92" s="12"/>
      <c r="L92" s="12"/>
      <c r="M92" s="12"/>
      <c r="N92" s="12"/>
      <c r="O92" s="12"/>
      <c r="P92" s="35" t="s">
        <v>283</v>
      </c>
      <c r="Q92" s="31" t="s">
        <v>224</v>
      </c>
      <c r="R92" s="8"/>
      <c r="S92" s="8"/>
    </row>
    <row r="93" spans="2:19" ht="90" x14ac:dyDescent="0.3">
      <c r="B93" s="16" t="s">
        <v>132</v>
      </c>
      <c r="C93" s="17"/>
      <c r="D93" s="33">
        <v>36</v>
      </c>
      <c r="E93" s="12"/>
      <c r="F93" s="12"/>
      <c r="G93" s="12"/>
      <c r="H93" s="12"/>
      <c r="I93" s="12"/>
      <c r="J93" s="12"/>
      <c r="K93" s="12"/>
      <c r="L93" s="12"/>
      <c r="M93" s="12"/>
      <c r="N93" s="12"/>
      <c r="O93" s="12"/>
      <c r="P93" s="35" t="s">
        <v>283</v>
      </c>
      <c r="Q93" s="31" t="s">
        <v>225</v>
      </c>
      <c r="R93" s="8"/>
      <c r="S93" s="8"/>
    </row>
    <row r="94" spans="2:19" ht="90" x14ac:dyDescent="0.3">
      <c r="B94" s="16" t="s">
        <v>133</v>
      </c>
      <c r="C94" s="17"/>
      <c r="D94" s="33">
        <v>27</v>
      </c>
      <c r="E94" s="12"/>
      <c r="F94" s="12"/>
      <c r="G94" s="12"/>
      <c r="H94" s="12"/>
      <c r="I94" s="12"/>
      <c r="J94" s="12"/>
      <c r="K94" s="12"/>
      <c r="L94" s="12"/>
      <c r="M94" s="12"/>
      <c r="N94" s="12"/>
      <c r="O94" s="12"/>
      <c r="P94" s="35" t="s">
        <v>283</v>
      </c>
      <c r="Q94" s="31" t="s">
        <v>226</v>
      </c>
      <c r="R94" s="8"/>
      <c r="S94" s="8"/>
    </row>
    <row r="95" spans="2:19" ht="90" x14ac:dyDescent="0.3">
      <c r="B95" s="16" t="s">
        <v>134</v>
      </c>
      <c r="C95" s="17"/>
      <c r="D95" s="33">
        <v>30</v>
      </c>
      <c r="E95" s="12"/>
      <c r="F95" s="12"/>
      <c r="G95" s="12"/>
      <c r="H95" s="12"/>
      <c r="I95" s="12"/>
      <c r="J95" s="12"/>
      <c r="K95" s="12"/>
      <c r="L95" s="12"/>
      <c r="M95" s="12"/>
      <c r="N95" s="12"/>
      <c r="O95" s="12"/>
      <c r="P95" s="35" t="s">
        <v>283</v>
      </c>
      <c r="Q95" s="31" t="s">
        <v>227</v>
      </c>
      <c r="R95" s="8"/>
      <c r="S95" s="8"/>
    </row>
    <row r="96" spans="2:19" ht="75" x14ac:dyDescent="0.3">
      <c r="B96" s="16" t="s">
        <v>135</v>
      </c>
      <c r="C96" s="17"/>
      <c r="D96" s="33">
        <v>18</v>
      </c>
      <c r="E96" s="12"/>
      <c r="F96" s="12"/>
      <c r="G96" s="12"/>
      <c r="H96" s="12"/>
      <c r="I96" s="12"/>
      <c r="J96" s="12"/>
      <c r="K96" s="12"/>
      <c r="L96" s="12"/>
      <c r="M96" s="12"/>
      <c r="N96" s="12"/>
      <c r="O96" s="12"/>
      <c r="P96" s="35" t="s">
        <v>283</v>
      </c>
      <c r="Q96" s="31" t="s">
        <v>228</v>
      </c>
      <c r="R96" s="8"/>
      <c r="S96" s="8"/>
    </row>
    <row r="97" spans="2:19" ht="75" x14ac:dyDescent="0.3">
      <c r="B97" s="16" t="s">
        <v>136</v>
      </c>
      <c r="C97" s="17"/>
      <c r="D97" s="33">
        <v>18</v>
      </c>
      <c r="E97" s="12"/>
      <c r="F97" s="12"/>
      <c r="G97" s="12"/>
      <c r="H97" s="12"/>
      <c r="I97" s="12"/>
      <c r="J97" s="12"/>
      <c r="K97" s="12"/>
      <c r="L97" s="12"/>
      <c r="M97" s="12"/>
      <c r="N97" s="12"/>
      <c r="O97" s="12"/>
      <c r="P97" s="35" t="s">
        <v>283</v>
      </c>
      <c r="Q97" s="31" t="s">
        <v>229</v>
      </c>
      <c r="R97" s="8"/>
      <c r="S97" s="8"/>
    </row>
    <row r="98" spans="2:19" ht="90" x14ac:dyDescent="0.3">
      <c r="B98" s="16" t="s">
        <v>137</v>
      </c>
      <c r="C98" s="17"/>
      <c r="D98" s="33">
        <v>24</v>
      </c>
      <c r="E98" s="12"/>
      <c r="F98" s="12"/>
      <c r="G98" s="12"/>
      <c r="H98" s="12"/>
      <c r="I98" s="12"/>
      <c r="J98" s="12"/>
      <c r="K98" s="12"/>
      <c r="L98" s="12"/>
      <c r="M98" s="12"/>
      <c r="N98" s="12"/>
      <c r="O98" s="12"/>
      <c r="P98" s="35" t="s">
        <v>283</v>
      </c>
      <c r="Q98" s="31" t="s">
        <v>230</v>
      </c>
      <c r="R98" s="8"/>
      <c r="S98" s="8"/>
    </row>
    <row r="99" spans="2:19" ht="75" x14ac:dyDescent="0.3">
      <c r="B99" s="16" t="s">
        <v>138</v>
      </c>
      <c r="C99" s="17"/>
      <c r="D99" s="33">
        <v>18</v>
      </c>
      <c r="E99" s="12"/>
      <c r="F99" s="12"/>
      <c r="G99" s="12"/>
      <c r="H99" s="12"/>
      <c r="I99" s="12"/>
      <c r="J99" s="12"/>
      <c r="K99" s="12"/>
      <c r="L99" s="12"/>
      <c r="M99" s="12"/>
      <c r="N99" s="12"/>
      <c r="O99" s="12"/>
      <c r="P99" s="35" t="s">
        <v>283</v>
      </c>
      <c r="Q99" s="31" t="s">
        <v>231</v>
      </c>
      <c r="R99" s="8"/>
      <c r="S99" s="8"/>
    </row>
    <row r="100" spans="2:19" ht="75" x14ac:dyDescent="0.3">
      <c r="B100" s="16" t="s">
        <v>139</v>
      </c>
      <c r="C100" s="17"/>
      <c r="D100" s="33">
        <v>24</v>
      </c>
      <c r="E100" s="12"/>
      <c r="F100" s="12"/>
      <c r="G100" s="12"/>
      <c r="H100" s="12"/>
      <c r="I100" s="12"/>
      <c r="J100" s="12"/>
      <c r="K100" s="12"/>
      <c r="L100" s="12"/>
      <c r="M100" s="12"/>
      <c r="N100" s="12"/>
      <c r="O100" s="12"/>
      <c r="P100" s="35" t="s">
        <v>283</v>
      </c>
      <c r="Q100" s="31" t="s">
        <v>232</v>
      </c>
      <c r="R100" s="8"/>
      <c r="S100" s="8"/>
    </row>
    <row r="101" spans="2:19" ht="75" x14ac:dyDescent="0.3">
      <c r="B101" s="16" t="s">
        <v>140</v>
      </c>
      <c r="C101" s="17"/>
      <c r="D101" s="33">
        <v>30</v>
      </c>
      <c r="E101" s="12"/>
      <c r="F101" s="12"/>
      <c r="G101" s="12"/>
      <c r="H101" s="12"/>
      <c r="I101" s="12"/>
      <c r="J101" s="12"/>
      <c r="K101" s="12"/>
      <c r="L101" s="12"/>
      <c r="M101" s="12"/>
      <c r="N101" s="12"/>
      <c r="O101" s="12"/>
      <c r="P101" s="35" t="s">
        <v>283</v>
      </c>
      <c r="Q101" s="31" t="s">
        <v>233</v>
      </c>
      <c r="R101" s="8"/>
      <c r="S101" s="8"/>
    </row>
    <row r="102" spans="2:19" ht="75" x14ac:dyDescent="0.3">
      <c r="B102" s="16" t="s">
        <v>141</v>
      </c>
      <c r="C102" s="17"/>
      <c r="D102" s="33">
        <v>24</v>
      </c>
      <c r="E102" s="12"/>
      <c r="F102" s="12"/>
      <c r="G102" s="12"/>
      <c r="H102" s="12"/>
      <c r="I102" s="12"/>
      <c r="J102" s="12"/>
      <c r="K102" s="12"/>
      <c r="L102" s="12"/>
      <c r="M102" s="12"/>
      <c r="N102" s="12"/>
      <c r="O102" s="12"/>
      <c r="P102" s="35" t="s">
        <v>283</v>
      </c>
      <c r="Q102" s="31" t="s">
        <v>234</v>
      </c>
      <c r="R102" s="8"/>
      <c r="S102" s="8"/>
    </row>
    <row r="103" spans="2:19" ht="75" x14ac:dyDescent="0.3">
      <c r="B103" s="16" t="s">
        <v>142</v>
      </c>
      <c r="C103" s="17"/>
      <c r="D103" s="33">
        <v>24</v>
      </c>
      <c r="E103" s="12"/>
      <c r="F103" s="12"/>
      <c r="G103" s="12"/>
      <c r="H103" s="12"/>
      <c r="I103" s="12"/>
      <c r="J103" s="12"/>
      <c r="K103" s="12"/>
      <c r="L103" s="12"/>
      <c r="M103" s="12"/>
      <c r="N103" s="12"/>
      <c r="O103" s="12"/>
      <c r="P103" s="35" t="s">
        <v>283</v>
      </c>
      <c r="Q103" s="31" t="s">
        <v>235</v>
      </c>
      <c r="R103" s="8"/>
      <c r="S103" s="8"/>
    </row>
    <row r="104" spans="2:19" ht="75" x14ac:dyDescent="0.3">
      <c r="B104" s="16" t="s">
        <v>143</v>
      </c>
      <c r="C104" s="17"/>
      <c r="D104" s="33">
        <v>24</v>
      </c>
      <c r="E104" s="12"/>
      <c r="F104" s="12"/>
      <c r="G104" s="12"/>
      <c r="H104" s="12"/>
      <c r="I104" s="12"/>
      <c r="J104" s="12"/>
      <c r="K104" s="12"/>
      <c r="L104" s="12"/>
      <c r="M104" s="12"/>
      <c r="N104" s="12"/>
      <c r="O104" s="12"/>
      <c r="P104" s="35" t="s">
        <v>283</v>
      </c>
      <c r="Q104" s="31" t="s">
        <v>236</v>
      </c>
      <c r="R104" s="8"/>
      <c r="S104" s="8"/>
    </row>
    <row r="105" spans="2:19" ht="75" x14ac:dyDescent="0.3">
      <c r="B105" s="16" t="s">
        <v>144</v>
      </c>
      <c r="C105" s="17"/>
      <c r="D105" s="33">
        <v>24</v>
      </c>
      <c r="E105" s="12"/>
      <c r="F105" s="12"/>
      <c r="G105" s="12"/>
      <c r="H105" s="12"/>
      <c r="I105" s="12"/>
      <c r="J105" s="12"/>
      <c r="K105" s="12"/>
      <c r="L105" s="12"/>
      <c r="M105" s="12"/>
      <c r="N105" s="12"/>
      <c r="O105" s="12"/>
      <c r="P105" s="35" t="s">
        <v>283</v>
      </c>
      <c r="Q105" s="31" t="s">
        <v>237</v>
      </c>
      <c r="R105" s="8"/>
      <c r="S105" s="8"/>
    </row>
    <row r="106" spans="2:19" ht="75" x14ac:dyDescent="0.3">
      <c r="B106" s="16" t="s">
        <v>145</v>
      </c>
      <c r="C106" s="17"/>
      <c r="D106" s="33">
        <v>30</v>
      </c>
      <c r="E106" s="12"/>
      <c r="F106" s="12"/>
      <c r="G106" s="12"/>
      <c r="H106" s="12"/>
      <c r="I106" s="12"/>
      <c r="J106" s="12"/>
      <c r="K106" s="12"/>
      <c r="L106" s="12"/>
      <c r="M106" s="12"/>
      <c r="N106" s="12"/>
      <c r="O106" s="12"/>
      <c r="P106" s="35" t="s">
        <v>283</v>
      </c>
      <c r="Q106" s="31" t="s">
        <v>238</v>
      </c>
      <c r="R106" s="8"/>
      <c r="S106" s="8"/>
    </row>
    <row r="107" spans="2:19" ht="90" x14ac:dyDescent="0.3">
      <c r="B107" s="16" t="s">
        <v>146</v>
      </c>
      <c r="C107" s="17"/>
      <c r="D107" s="33">
        <v>276</v>
      </c>
      <c r="E107" s="12"/>
      <c r="F107" s="12"/>
      <c r="G107" s="12"/>
      <c r="H107" s="12"/>
      <c r="I107" s="12"/>
      <c r="J107" s="12"/>
      <c r="K107" s="12"/>
      <c r="L107" s="12"/>
      <c r="M107" s="12"/>
      <c r="N107" s="12"/>
      <c r="O107" s="12"/>
      <c r="P107" s="35" t="s">
        <v>283</v>
      </c>
      <c r="Q107" s="31" t="s">
        <v>239</v>
      </c>
      <c r="R107" s="8"/>
      <c r="S107" s="8"/>
    </row>
    <row r="108" spans="2:19" ht="90" x14ac:dyDescent="0.3">
      <c r="B108" s="16" t="s">
        <v>147</v>
      </c>
      <c r="C108" s="17"/>
      <c r="D108" s="33">
        <v>348</v>
      </c>
      <c r="E108" s="12"/>
      <c r="F108" s="12"/>
      <c r="G108" s="12"/>
      <c r="H108" s="12"/>
      <c r="I108" s="12"/>
      <c r="J108" s="12"/>
      <c r="K108" s="12"/>
      <c r="L108" s="12"/>
      <c r="M108" s="12"/>
      <c r="N108" s="12"/>
      <c r="O108" s="12"/>
      <c r="P108" s="35" t="s">
        <v>283</v>
      </c>
      <c r="Q108" s="31" t="s">
        <v>240</v>
      </c>
      <c r="R108" s="8"/>
      <c r="S108" s="8"/>
    </row>
    <row r="109" spans="2:19" ht="90" x14ac:dyDescent="0.3">
      <c r="B109" s="16" t="s">
        <v>147</v>
      </c>
      <c r="C109" s="17"/>
      <c r="D109" s="33">
        <v>403.2</v>
      </c>
      <c r="E109" s="12"/>
      <c r="F109" s="12"/>
      <c r="G109" s="12"/>
      <c r="H109" s="12"/>
      <c r="I109" s="12"/>
      <c r="J109" s="12"/>
      <c r="K109" s="12"/>
      <c r="L109" s="12"/>
      <c r="M109" s="12"/>
      <c r="N109" s="12"/>
      <c r="O109" s="12"/>
      <c r="P109" s="35" t="s">
        <v>283</v>
      </c>
      <c r="Q109" s="31" t="s">
        <v>241</v>
      </c>
      <c r="R109" s="8"/>
      <c r="S109" s="8"/>
    </row>
    <row r="110" spans="2:19" ht="165" x14ac:dyDescent="0.3">
      <c r="B110" s="16" t="s">
        <v>148</v>
      </c>
      <c r="C110" s="17"/>
      <c r="D110" s="33">
        <v>60</v>
      </c>
      <c r="E110" s="12"/>
      <c r="F110" s="12"/>
      <c r="G110" s="12"/>
      <c r="H110" s="12"/>
      <c r="I110" s="12"/>
      <c r="J110" s="12"/>
      <c r="K110" s="12"/>
      <c r="L110" s="12"/>
      <c r="M110" s="12"/>
      <c r="N110" s="12"/>
      <c r="O110" s="12"/>
      <c r="P110" s="35" t="s">
        <v>283</v>
      </c>
      <c r="Q110" s="31" t="s">
        <v>242</v>
      </c>
      <c r="R110" s="8"/>
      <c r="S110" s="8"/>
    </row>
    <row r="111" spans="2:19" ht="165" x14ac:dyDescent="0.3">
      <c r="B111" s="16" t="s">
        <v>149</v>
      </c>
      <c r="C111" s="17"/>
      <c r="D111" s="33">
        <v>60</v>
      </c>
      <c r="E111" s="12"/>
      <c r="F111" s="12"/>
      <c r="G111" s="12"/>
      <c r="H111" s="12"/>
      <c r="I111" s="12"/>
      <c r="J111" s="12"/>
      <c r="K111" s="12"/>
      <c r="L111" s="12"/>
      <c r="M111" s="12"/>
      <c r="N111" s="12"/>
      <c r="O111" s="12"/>
      <c r="P111" s="35" t="s">
        <v>283</v>
      </c>
      <c r="Q111" s="31" t="s">
        <v>243</v>
      </c>
      <c r="R111" s="8"/>
      <c r="S111" s="8"/>
    </row>
    <row r="112" spans="2:19" ht="180" x14ac:dyDescent="0.3">
      <c r="B112" s="16" t="s">
        <v>150</v>
      </c>
      <c r="C112" s="17"/>
      <c r="D112" s="33">
        <v>76.8</v>
      </c>
      <c r="E112" s="12"/>
      <c r="F112" s="12"/>
      <c r="G112" s="12"/>
      <c r="H112" s="12"/>
      <c r="I112" s="12"/>
      <c r="J112" s="12"/>
      <c r="K112" s="12"/>
      <c r="L112" s="12"/>
      <c r="M112" s="12"/>
      <c r="N112" s="12"/>
      <c r="O112" s="12"/>
      <c r="P112" s="35" t="s">
        <v>283</v>
      </c>
      <c r="Q112" s="31" t="s">
        <v>244</v>
      </c>
      <c r="R112" s="8"/>
      <c r="S112" s="8"/>
    </row>
    <row r="113" spans="2:19" ht="150" x14ac:dyDescent="0.3">
      <c r="B113" s="16" t="s">
        <v>151</v>
      </c>
      <c r="C113" s="17"/>
      <c r="D113" s="33">
        <v>96</v>
      </c>
      <c r="E113" s="12"/>
      <c r="F113" s="12"/>
      <c r="G113" s="12"/>
      <c r="H113" s="12"/>
      <c r="I113" s="12"/>
      <c r="J113" s="12"/>
      <c r="K113" s="12"/>
      <c r="L113" s="12"/>
      <c r="M113" s="12"/>
      <c r="N113" s="12"/>
      <c r="O113" s="12"/>
      <c r="P113" s="35" t="s">
        <v>283</v>
      </c>
      <c r="Q113" s="31" t="s">
        <v>245</v>
      </c>
      <c r="R113" s="8"/>
      <c r="S113" s="8"/>
    </row>
    <row r="114" spans="2:19" ht="180" x14ac:dyDescent="0.3">
      <c r="B114" s="16" t="s">
        <v>152</v>
      </c>
      <c r="C114" s="17"/>
      <c r="D114" s="33">
        <v>177</v>
      </c>
      <c r="E114" s="12"/>
      <c r="F114" s="12"/>
      <c r="G114" s="12"/>
      <c r="H114" s="12"/>
      <c r="I114" s="12"/>
      <c r="J114" s="12"/>
      <c r="K114" s="12"/>
      <c r="L114" s="12"/>
      <c r="M114" s="12"/>
      <c r="N114" s="12"/>
      <c r="O114" s="12"/>
      <c r="P114" s="35" t="s">
        <v>283</v>
      </c>
      <c r="Q114" s="31" t="s">
        <v>246</v>
      </c>
      <c r="R114" s="8"/>
      <c r="S114" s="8"/>
    </row>
    <row r="115" spans="2:19" ht="180" x14ac:dyDescent="0.3">
      <c r="B115" s="16" t="s">
        <v>153</v>
      </c>
      <c r="C115" s="17"/>
      <c r="D115" s="33">
        <v>216</v>
      </c>
      <c r="E115" s="12"/>
      <c r="F115" s="12"/>
      <c r="G115" s="12"/>
      <c r="H115" s="12"/>
      <c r="I115" s="12"/>
      <c r="J115" s="12"/>
      <c r="K115" s="12"/>
      <c r="L115" s="12"/>
      <c r="M115" s="12"/>
      <c r="N115" s="12"/>
      <c r="O115" s="12"/>
      <c r="P115" s="35" t="s">
        <v>283</v>
      </c>
      <c r="Q115" s="31" t="s">
        <v>247</v>
      </c>
      <c r="R115" s="8"/>
      <c r="S115" s="8"/>
    </row>
    <row r="116" spans="2:19" ht="165" x14ac:dyDescent="0.3">
      <c r="B116" s="16" t="s">
        <v>154</v>
      </c>
      <c r="C116" s="17"/>
      <c r="D116" s="33">
        <v>231</v>
      </c>
      <c r="E116" s="12"/>
      <c r="F116" s="12"/>
      <c r="G116" s="12"/>
      <c r="H116" s="12"/>
      <c r="I116" s="12"/>
      <c r="J116" s="12"/>
      <c r="K116" s="12"/>
      <c r="L116" s="12"/>
      <c r="M116" s="12"/>
      <c r="N116" s="12"/>
      <c r="O116" s="12"/>
      <c r="P116" s="35" t="s">
        <v>283</v>
      </c>
      <c r="Q116" s="31" t="s">
        <v>248</v>
      </c>
      <c r="R116" s="8"/>
      <c r="S116" s="8"/>
    </row>
    <row r="117" spans="2:19" ht="165" x14ac:dyDescent="0.3">
      <c r="B117" s="16" t="s">
        <v>155</v>
      </c>
      <c r="C117" s="17"/>
      <c r="D117" s="33">
        <v>249</v>
      </c>
      <c r="E117" s="12"/>
      <c r="F117" s="12"/>
      <c r="G117" s="12"/>
      <c r="H117" s="12"/>
      <c r="I117" s="12"/>
      <c r="J117" s="12"/>
      <c r="K117" s="12"/>
      <c r="L117" s="12"/>
      <c r="M117" s="12"/>
      <c r="N117" s="12"/>
      <c r="O117" s="12"/>
      <c r="P117" s="35" t="s">
        <v>283</v>
      </c>
      <c r="Q117" s="31" t="s">
        <v>249</v>
      </c>
      <c r="R117" s="8"/>
      <c r="S117" s="8"/>
    </row>
    <row r="118" spans="2:19" ht="165" x14ac:dyDescent="0.3">
      <c r="B118" s="16" t="s">
        <v>156</v>
      </c>
      <c r="C118" s="17"/>
      <c r="D118" s="33">
        <v>558</v>
      </c>
      <c r="E118" s="12"/>
      <c r="F118" s="12"/>
      <c r="G118" s="12"/>
      <c r="H118" s="12"/>
      <c r="I118" s="12"/>
      <c r="J118" s="12"/>
      <c r="K118" s="12"/>
      <c r="L118" s="12"/>
      <c r="M118" s="12"/>
      <c r="N118" s="12"/>
      <c r="O118" s="12"/>
      <c r="P118" s="35" t="s">
        <v>283</v>
      </c>
      <c r="Q118" s="31" t="s">
        <v>250</v>
      </c>
      <c r="R118" s="8"/>
      <c r="S118" s="8"/>
    </row>
    <row r="119" spans="2:19" ht="165" x14ac:dyDescent="0.3">
      <c r="B119" s="16" t="s">
        <v>157</v>
      </c>
      <c r="C119" s="17"/>
      <c r="D119" s="33">
        <v>330</v>
      </c>
      <c r="E119" s="12"/>
      <c r="F119" s="12"/>
      <c r="G119" s="12"/>
      <c r="H119" s="12"/>
      <c r="I119" s="12"/>
      <c r="J119" s="12"/>
      <c r="K119" s="12"/>
      <c r="L119" s="12"/>
      <c r="M119" s="12"/>
      <c r="N119" s="12"/>
      <c r="O119" s="12"/>
      <c r="P119" s="35" t="s">
        <v>283</v>
      </c>
      <c r="Q119" s="34" t="s">
        <v>251</v>
      </c>
      <c r="R119" s="8"/>
      <c r="S119" s="8"/>
    </row>
    <row r="120" spans="2:19" ht="165" x14ac:dyDescent="0.3">
      <c r="B120" s="16" t="s">
        <v>158</v>
      </c>
      <c r="C120" s="17"/>
      <c r="D120" s="33">
        <v>366</v>
      </c>
      <c r="E120" s="12"/>
      <c r="F120" s="12"/>
      <c r="G120" s="12"/>
      <c r="H120" s="12"/>
      <c r="I120" s="12"/>
      <c r="J120" s="12"/>
      <c r="K120" s="12"/>
      <c r="L120" s="12"/>
      <c r="M120" s="12"/>
      <c r="N120" s="12"/>
      <c r="O120" s="12"/>
      <c r="P120" s="35" t="s">
        <v>283</v>
      </c>
      <c r="Q120" s="31" t="s">
        <v>252</v>
      </c>
      <c r="R120" s="8"/>
      <c r="S120" s="8"/>
    </row>
    <row r="121" spans="2:19" ht="180" x14ac:dyDescent="0.3">
      <c r="B121" s="16" t="s">
        <v>159</v>
      </c>
      <c r="C121" s="17"/>
      <c r="D121" s="33">
        <v>507</v>
      </c>
      <c r="E121" s="12"/>
      <c r="F121" s="12"/>
      <c r="G121" s="12"/>
      <c r="H121" s="12"/>
      <c r="I121" s="12"/>
      <c r="J121" s="12"/>
      <c r="K121" s="12"/>
      <c r="L121" s="12"/>
      <c r="M121" s="12"/>
      <c r="N121" s="12"/>
      <c r="O121" s="12"/>
      <c r="P121" s="35" t="s">
        <v>283</v>
      </c>
      <c r="Q121" s="31" t="s">
        <v>253</v>
      </c>
      <c r="R121" s="8"/>
      <c r="S121" s="8"/>
    </row>
    <row r="122" spans="2:19" ht="180" x14ac:dyDescent="0.3">
      <c r="B122" s="16" t="s">
        <v>160</v>
      </c>
      <c r="C122" s="17"/>
      <c r="D122" s="33">
        <v>528</v>
      </c>
      <c r="E122" s="12"/>
      <c r="F122" s="12"/>
      <c r="G122" s="12"/>
      <c r="H122" s="12"/>
      <c r="I122" s="12"/>
      <c r="J122" s="12"/>
      <c r="K122" s="12"/>
      <c r="L122" s="12"/>
      <c r="M122" s="12"/>
      <c r="N122" s="12"/>
      <c r="O122" s="12"/>
      <c r="P122" s="35" t="s">
        <v>283</v>
      </c>
      <c r="Q122" s="31" t="s">
        <v>254</v>
      </c>
      <c r="R122" s="8"/>
      <c r="S122" s="8"/>
    </row>
    <row r="123" spans="2:19" ht="180" x14ac:dyDescent="0.3">
      <c r="B123" s="16" t="s">
        <v>161</v>
      </c>
      <c r="C123" s="17"/>
      <c r="D123" s="33">
        <v>531</v>
      </c>
      <c r="E123" s="12"/>
      <c r="F123" s="12"/>
      <c r="G123" s="12"/>
      <c r="H123" s="12"/>
      <c r="I123" s="12"/>
      <c r="J123" s="12"/>
      <c r="K123" s="12"/>
      <c r="L123" s="12"/>
      <c r="M123" s="12"/>
      <c r="N123" s="12"/>
      <c r="O123" s="12"/>
      <c r="P123" s="35" t="s">
        <v>283</v>
      </c>
      <c r="Q123" s="31" t="s">
        <v>255</v>
      </c>
      <c r="R123" s="8"/>
      <c r="S123" s="8"/>
    </row>
    <row r="124" spans="2:19" ht="165" x14ac:dyDescent="0.3">
      <c r="B124" s="16" t="s">
        <v>162</v>
      </c>
      <c r="C124" s="17"/>
      <c r="D124" s="33">
        <v>537</v>
      </c>
      <c r="E124" s="12"/>
      <c r="F124" s="12"/>
      <c r="G124" s="12"/>
      <c r="H124" s="12"/>
      <c r="I124" s="12"/>
      <c r="J124" s="12"/>
      <c r="K124" s="12"/>
      <c r="L124" s="12"/>
      <c r="M124" s="12"/>
      <c r="N124" s="12"/>
      <c r="O124" s="12"/>
      <c r="P124" s="35" t="s">
        <v>283</v>
      </c>
      <c r="Q124" s="31" t="s">
        <v>256</v>
      </c>
      <c r="R124" s="8"/>
      <c r="S124" s="8"/>
    </row>
    <row r="125" spans="2:19" ht="180" x14ac:dyDescent="0.3">
      <c r="B125" s="16" t="s">
        <v>163</v>
      </c>
      <c r="C125" s="17"/>
      <c r="D125" s="33">
        <v>693</v>
      </c>
      <c r="E125" s="12"/>
      <c r="F125" s="12"/>
      <c r="G125" s="12"/>
      <c r="H125" s="12"/>
      <c r="I125" s="12"/>
      <c r="J125" s="12"/>
      <c r="K125" s="12"/>
      <c r="L125" s="12"/>
      <c r="M125" s="12"/>
      <c r="N125" s="12"/>
      <c r="O125" s="12"/>
      <c r="P125" s="35" t="s">
        <v>283</v>
      </c>
      <c r="Q125" s="31" t="s">
        <v>257</v>
      </c>
      <c r="R125" s="8"/>
      <c r="S125" s="8"/>
    </row>
    <row r="126" spans="2:19" ht="165" x14ac:dyDescent="0.3">
      <c r="B126" s="16" t="s">
        <v>164</v>
      </c>
      <c r="C126" s="17"/>
      <c r="D126" s="33">
        <v>729</v>
      </c>
      <c r="E126" s="12"/>
      <c r="F126" s="12"/>
      <c r="G126" s="12"/>
      <c r="H126" s="12"/>
      <c r="I126" s="12"/>
      <c r="J126" s="12"/>
      <c r="K126" s="12"/>
      <c r="L126" s="12"/>
      <c r="M126" s="12"/>
      <c r="N126" s="12"/>
      <c r="O126" s="12"/>
      <c r="P126" s="35" t="s">
        <v>283</v>
      </c>
      <c r="Q126" s="31" t="s">
        <v>258</v>
      </c>
      <c r="R126" s="8"/>
      <c r="S126" s="8"/>
    </row>
    <row r="127" spans="2:19" ht="165" x14ac:dyDescent="0.3">
      <c r="B127" s="16" t="s">
        <v>165</v>
      </c>
      <c r="C127" s="17"/>
      <c r="D127" s="33">
        <v>513</v>
      </c>
      <c r="E127" s="12"/>
      <c r="F127" s="12"/>
      <c r="G127" s="12"/>
      <c r="H127" s="12"/>
      <c r="I127" s="12"/>
      <c r="J127" s="12"/>
      <c r="K127" s="12"/>
      <c r="L127" s="12"/>
      <c r="M127" s="12"/>
      <c r="N127" s="12"/>
      <c r="O127" s="12"/>
      <c r="P127" s="35" t="s">
        <v>283</v>
      </c>
      <c r="Q127" s="38" t="s">
        <v>259</v>
      </c>
      <c r="R127" s="8"/>
      <c r="S127" s="8"/>
    </row>
    <row r="128" spans="2:19" ht="180" x14ac:dyDescent="0.3">
      <c r="B128" s="16" t="s">
        <v>166</v>
      </c>
      <c r="C128" s="17"/>
      <c r="D128" s="33">
        <v>536.4</v>
      </c>
      <c r="E128" s="12"/>
      <c r="F128" s="12"/>
      <c r="G128" s="12"/>
      <c r="H128" s="12"/>
      <c r="I128" s="12"/>
      <c r="J128" s="12"/>
      <c r="K128" s="12"/>
      <c r="L128" s="12"/>
      <c r="M128" s="12"/>
      <c r="N128" s="12"/>
      <c r="O128" s="12"/>
      <c r="P128" s="35" t="s">
        <v>283</v>
      </c>
      <c r="Q128" s="31" t="s">
        <v>260</v>
      </c>
      <c r="R128" s="8"/>
      <c r="S128" s="8"/>
    </row>
    <row r="129" spans="2:19" ht="165" x14ac:dyDescent="0.3">
      <c r="B129" s="16" t="s">
        <v>167</v>
      </c>
      <c r="C129" s="17"/>
      <c r="D129" s="33">
        <v>460.8</v>
      </c>
      <c r="E129" s="12"/>
      <c r="F129" s="12"/>
      <c r="G129" s="12"/>
      <c r="H129" s="12"/>
      <c r="I129" s="12"/>
      <c r="J129" s="12"/>
      <c r="K129" s="12"/>
      <c r="L129" s="12"/>
      <c r="M129" s="12"/>
      <c r="N129" s="12"/>
      <c r="O129" s="12"/>
      <c r="P129" s="35" t="s">
        <v>283</v>
      </c>
      <c r="Q129" s="31" t="s">
        <v>261</v>
      </c>
      <c r="R129" s="8"/>
      <c r="S129" s="8"/>
    </row>
    <row r="130" spans="2:19" ht="180" x14ac:dyDescent="0.3">
      <c r="B130" s="16" t="s">
        <v>168</v>
      </c>
      <c r="C130" s="17"/>
      <c r="D130" s="33">
        <v>111</v>
      </c>
      <c r="E130" s="12"/>
      <c r="F130" s="12"/>
      <c r="G130" s="12"/>
      <c r="H130" s="12"/>
      <c r="I130" s="12"/>
      <c r="J130" s="12"/>
      <c r="K130" s="12"/>
      <c r="L130" s="12"/>
      <c r="M130" s="12"/>
      <c r="N130" s="12"/>
      <c r="O130" s="12"/>
      <c r="P130" s="35" t="s">
        <v>283</v>
      </c>
      <c r="Q130" s="31" t="s">
        <v>262</v>
      </c>
      <c r="R130" s="8"/>
      <c r="S130" s="8"/>
    </row>
    <row r="131" spans="2:19" ht="165" x14ac:dyDescent="0.3">
      <c r="B131" s="16" t="s">
        <v>169</v>
      </c>
      <c r="C131" s="17"/>
      <c r="D131" s="33">
        <v>234</v>
      </c>
      <c r="E131" s="12"/>
      <c r="F131" s="12"/>
      <c r="G131" s="12"/>
      <c r="H131" s="12"/>
      <c r="I131" s="12"/>
      <c r="J131" s="12"/>
      <c r="K131" s="12"/>
      <c r="L131" s="12"/>
      <c r="M131" s="12"/>
      <c r="N131" s="12"/>
      <c r="O131" s="12"/>
      <c r="P131" s="35" t="s">
        <v>283</v>
      </c>
      <c r="Q131" s="31" t="s">
        <v>263</v>
      </c>
      <c r="R131" s="8"/>
      <c r="S131" s="8"/>
    </row>
    <row r="132" spans="2:19" ht="180" x14ac:dyDescent="0.3">
      <c r="B132" s="16" t="s">
        <v>170</v>
      </c>
      <c r="C132" s="17"/>
      <c r="D132" s="33">
        <v>102</v>
      </c>
      <c r="E132" s="12"/>
      <c r="F132" s="12"/>
      <c r="G132" s="12"/>
      <c r="H132" s="12"/>
      <c r="I132" s="12"/>
      <c r="J132" s="12"/>
      <c r="K132" s="12"/>
      <c r="L132" s="12"/>
      <c r="M132" s="12"/>
      <c r="N132" s="12"/>
      <c r="O132" s="12"/>
      <c r="P132" s="35" t="s">
        <v>283</v>
      </c>
      <c r="Q132" s="31" t="s">
        <v>264</v>
      </c>
      <c r="R132" s="8"/>
      <c r="S132" s="8"/>
    </row>
    <row r="133" spans="2:19" ht="180" x14ac:dyDescent="0.3">
      <c r="B133" s="16" t="s">
        <v>171</v>
      </c>
      <c r="C133" s="17"/>
      <c r="D133" s="33">
        <v>120</v>
      </c>
      <c r="E133" s="12"/>
      <c r="F133" s="12"/>
      <c r="G133" s="12"/>
      <c r="H133" s="12"/>
      <c r="I133" s="12"/>
      <c r="J133" s="12"/>
      <c r="K133" s="12"/>
      <c r="L133" s="12"/>
      <c r="M133" s="12"/>
      <c r="N133" s="12"/>
      <c r="O133" s="12"/>
      <c r="P133" s="35" t="s">
        <v>283</v>
      </c>
      <c r="Q133" s="31" t="s">
        <v>265</v>
      </c>
      <c r="R133" s="8"/>
      <c r="S133" s="8"/>
    </row>
    <row r="134" spans="2:19" ht="180" x14ac:dyDescent="0.3">
      <c r="B134" s="16" t="s">
        <v>172</v>
      </c>
      <c r="C134" s="17"/>
      <c r="D134" s="33">
        <v>129</v>
      </c>
      <c r="E134" s="12"/>
      <c r="F134" s="12"/>
      <c r="G134" s="12"/>
      <c r="H134" s="12"/>
      <c r="I134" s="12"/>
      <c r="J134" s="12"/>
      <c r="K134" s="12"/>
      <c r="L134" s="12"/>
      <c r="M134" s="12"/>
      <c r="N134" s="12"/>
      <c r="O134" s="12"/>
      <c r="P134" s="35" t="s">
        <v>283</v>
      </c>
      <c r="Q134" s="31" t="s">
        <v>266</v>
      </c>
      <c r="R134" s="8"/>
      <c r="S134" s="8"/>
    </row>
    <row r="135" spans="2:19" ht="165" x14ac:dyDescent="0.3">
      <c r="B135" s="16" t="s">
        <v>173</v>
      </c>
      <c r="C135" s="17"/>
      <c r="D135" s="33">
        <v>138</v>
      </c>
      <c r="E135" s="12"/>
      <c r="F135" s="12"/>
      <c r="G135" s="12"/>
      <c r="H135" s="12"/>
      <c r="I135" s="12"/>
      <c r="J135" s="12"/>
      <c r="K135" s="12"/>
      <c r="L135" s="12"/>
      <c r="M135" s="12"/>
      <c r="N135" s="12"/>
      <c r="O135" s="12"/>
      <c r="P135" s="35" t="s">
        <v>283</v>
      </c>
      <c r="Q135" s="31" t="s">
        <v>267</v>
      </c>
      <c r="R135" s="8"/>
      <c r="S135" s="8"/>
    </row>
    <row r="136" spans="2:19" ht="180" x14ac:dyDescent="0.3">
      <c r="B136" s="16" t="s">
        <v>174</v>
      </c>
      <c r="C136" s="17"/>
      <c r="D136" s="33">
        <v>138</v>
      </c>
      <c r="E136" s="12"/>
      <c r="F136" s="12"/>
      <c r="G136" s="12"/>
      <c r="H136" s="12"/>
      <c r="I136" s="12"/>
      <c r="J136" s="12"/>
      <c r="K136" s="12"/>
      <c r="L136" s="12"/>
      <c r="M136" s="12"/>
      <c r="N136" s="12"/>
      <c r="O136" s="12"/>
      <c r="P136" s="35" t="s">
        <v>283</v>
      </c>
      <c r="Q136" s="31" t="s">
        <v>268</v>
      </c>
      <c r="R136" s="8"/>
      <c r="S136" s="8"/>
    </row>
    <row r="137" spans="2:19" ht="90" x14ac:dyDescent="0.3">
      <c r="B137" s="16" t="s">
        <v>175</v>
      </c>
      <c r="C137" s="17"/>
      <c r="D137" s="33">
        <v>60</v>
      </c>
      <c r="E137" s="12"/>
      <c r="F137" s="12"/>
      <c r="G137" s="12"/>
      <c r="H137" s="12"/>
      <c r="I137" s="12"/>
      <c r="J137" s="12"/>
      <c r="K137" s="12"/>
      <c r="L137" s="12"/>
      <c r="M137" s="12"/>
      <c r="N137" s="12"/>
      <c r="O137" s="12"/>
      <c r="P137" s="35" t="s">
        <v>283</v>
      </c>
      <c r="Q137" s="32" t="s">
        <v>269</v>
      </c>
      <c r="R137" s="8"/>
      <c r="S137" s="8"/>
    </row>
    <row r="138" spans="2:19" ht="90" x14ac:dyDescent="0.3">
      <c r="B138" s="16" t="s">
        <v>176</v>
      </c>
      <c r="C138" s="17"/>
      <c r="D138" s="33">
        <v>54.6</v>
      </c>
      <c r="E138" s="12"/>
      <c r="F138" s="12"/>
      <c r="G138" s="12"/>
      <c r="H138" s="12"/>
      <c r="I138" s="12"/>
      <c r="J138" s="12"/>
      <c r="K138" s="12"/>
      <c r="L138" s="12"/>
      <c r="M138" s="12"/>
      <c r="N138" s="12"/>
      <c r="O138" s="12"/>
      <c r="P138" s="35" t="s">
        <v>283</v>
      </c>
      <c r="Q138" s="32" t="s">
        <v>270</v>
      </c>
      <c r="R138" s="8"/>
      <c r="S138" s="8"/>
    </row>
    <row r="139" spans="2:19" ht="90" x14ac:dyDescent="0.3">
      <c r="B139" s="16" t="s">
        <v>177</v>
      </c>
      <c r="C139" s="17"/>
      <c r="D139" s="33">
        <v>28.2</v>
      </c>
      <c r="E139" s="12"/>
      <c r="F139" s="12"/>
      <c r="G139" s="12"/>
      <c r="H139" s="12"/>
      <c r="I139" s="12"/>
      <c r="J139" s="12"/>
      <c r="K139" s="12"/>
      <c r="L139" s="12"/>
      <c r="M139" s="12"/>
      <c r="N139" s="12"/>
      <c r="O139" s="12"/>
      <c r="P139" s="35" t="s">
        <v>283</v>
      </c>
      <c r="Q139" s="32" t="s">
        <v>271</v>
      </c>
      <c r="R139" s="8"/>
      <c r="S139" s="8"/>
    </row>
    <row r="140" spans="2:19" ht="75" x14ac:dyDescent="0.3">
      <c r="B140" s="16" t="s">
        <v>178</v>
      </c>
      <c r="C140" s="17"/>
      <c r="D140" s="33">
        <v>37.799999999999997</v>
      </c>
      <c r="E140" s="12"/>
      <c r="F140" s="12"/>
      <c r="G140" s="12"/>
      <c r="H140" s="12"/>
      <c r="I140" s="12"/>
      <c r="J140" s="12"/>
      <c r="K140" s="12"/>
      <c r="L140" s="12"/>
      <c r="M140" s="12"/>
      <c r="N140" s="12"/>
      <c r="O140" s="12"/>
      <c r="P140" s="35" t="s">
        <v>283</v>
      </c>
      <c r="Q140" s="32" t="s">
        <v>272</v>
      </c>
      <c r="R140" s="8"/>
      <c r="S140" s="8"/>
    </row>
    <row r="141" spans="2:19" ht="75" x14ac:dyDescent="0.3">
      <c r="B141" s="16" t="s">
        <v>179</v>
      </c>
      <c r="C141" s="17"/>
      <c r="D141" s="33">
        <v>26.55</v>
      </c>
      <c r="E141" s="12"/>
      <c r="F141" s="12"/>
      <c r="G141" s="12"/>
      <c r="H141" s="12"/>
      <c r="I141" s="12"/>
      <c r="J141" s="12"/>
      <c r="K141" s="12"/>
      <c r="L141" s="12"/>
      <c r="M141" s="12"/>
      <c r="N141" s="12"/>
      <c r="O141" s="12"/>
      <c r="P141" s="35" t="s">
        <v>283</v>
      </c>
      <c r="Q141" s="32" t="s">
        <v>273</v>
      </c>
      <c r="R141" s="8"/>
      <c r="S141" s="8"/>
    </row>
    <row r="142" spans="2:19" x14ac:dyDescent="0.3">
      <c r="B142" s="16"/>
      <c r="C142" s="17"/>
      <c r="D142" s="12"/>
      <c r="E142" s="12"/>
      <c r="F142" s="12"/>
      <c r="G142" s="12"/>
      <c r="H142" s="12"/>
      <c r="I142" s="12"/>
      <c r="J142" s="12"/>
      <c r="K142" s="12"/>
      <c r="L142" s="12"/>
      <c r="M142" s="12"/>
      <c r="N142" s="12"/>
      <c r="O142" s="12"/>
      <c r="P142" s="26"/>
      <c r="Q142" s="8"/>
      <c r="R142" s="8"/>
      <c r="S142" s="8"/>
    </row>
    <row r="143" spans="2:19" x14ac:dyDescent="0.3">
      <c r="B143" s="16"/>
      <c r="C143" s="17"/>
      <c r="D143" s="12"/>
      <c r="E143" s="12"/>
      <c r="F143" s="12"/>
      <c r="G143" s="12"/>
      <c r="H143" s="12"/>
      <c r="I143" s="12"/>
      <c r="J143" s="12"/>
      <c r="K143" s="12"/>
      <c r="L143" s="12"/>
      <c r="M143" s="12"/>
      <c r="N143" s="12"/>
      <c r="O143" s="12"/>
      <c r="P143" s="26"/>
      <c r="Q143" s="8"/>
      <c r="R143" s="8"/>
      <c r="S143" s="8"/>
    </row>
    <row r="144" spans="2:19" x14ac:dyDescent="0.3">
      <c r="B144" s="16"/>
      <c r="C144" s="17"/>
      <c r="D144" s="12"/>
      <c r="E144" s="12"/>
      <c r="F144" s="12"/>
      <c r="G144" s="12"/>
      <c r="H144" s="12"/>
      <c r="I144" s="12"/>
      <c r="J144" s="12"/>
      <c r="K144" s="12"/>
      <c r="L144" s="12"/>
      <c r="M144" s="12"/>
      <c r="N144" s="12"/>
      <c r="O144" s="12"/>
      <c r="P144" s="26"/>
      <c r="Q144" s="8"/>
      <c r="R144" s="8"/>
      <c r="S144" s="8"/>
    </row>
    <row r="145" spans="2:19" x14ac:dyDescent="0.3">
      <c r="B145" s="16"/>
      <c r="C145" s="17"/>
      <c r="D145" s="12"/>
      <c r="E145" s="12"/>
      <c r="F145" s="12"/>
      <c r="G145" s="12"/>
      <c r="H145" s="12"/>
      <c r="I145" s="12"/>
      <c r="J145" s="12"/>
      <c r="K145" s="12"/>
      <c r="L145" s="12"/>
      <c r="M145" s="12"/>
      <c r="N145" s="12"/>
      <c r="O145" s="12"/>
      <c r="P145" s="26"/>
      <c r="Q145" s="8"/>
      <c r="R145" s="8"/>
      <c r="S145" s="8"/>
    </row>
    <row r="146" spans="2:19" x14ac:dyDescent="0.3">
      <c r="B146" s="9"/>
      <c r="C146" s="8"/>
      <c r="D146" s="8"/>
      <c r="E146" s="8"/>
      <c r="F146" s="8"/>
      <c r="G146" s="8"/>
      <c r="H146" s="8"/>
      <c r="I146" s="8"/>
      <c r="J146" s="8"/>
      <c r="K146" s="8"/>
      <c r="L146" s="8"/>
      <c r="M146" s="8"/>
      <c r="N146" s="8"/>
      <c r="O146" s="8"/>
      <c r="P146" s="26"/>
      <c r="Q146" s="8"/>
      <c r="R146" s="8"/>
      <c r="S146" s="8"/>
    </row>
    <row r="147" spans="2:19" ht="56.25" x14ac:dyDescent="0.3">
      <c r="B147" s="13" t="s">
        <v>14</v>
      </c>
      <c r="C147" s="14"/>
      <c r="D147" s="14">
        <f>SUM(D148:D152)</f>
        <v>3000</v>
      </c>
      <c r="E147" s="14">
        <f t="shared" ref="E147:O147" si="9">SUM(E148:E152)</f>
        <v>3000</v>
      </c>
      <c r="F147" s="14">
        <f t="shared" si="9"/>
        <v>3000</v>
      </c>
      <c r="G147" s="14">
        <f t="shared" si="9"/>
        <v>3000</v>
      </c>
      <c r="H147" s="14">
        <f t="shared" si="9"/>
        <v>3000</v>
      </c>
      <c r="I147" s="14">
        <f t="shared" si="9"/>
        <v>3000</v>
      </c>
      <c r="J147" s="14">
        <f t="shared" si="9"/>
        <v>3000</v>
      </c>
      <c r="K147" s="14">
        <f t="shared" si="9"/>
        <v>3000</v>
      </c>
      <c r="L147" s="14">
        <f t="shared" si="9"/>
        <v>3000</v>
      </c>
      <c r="M147" s="14">
        <f t="shared" si="9"/>
        <v>3000</v>
      </c>
      <c r="N147" s="14">
        <f t="shared" si="9"/>
        <v>3000</v>
      </c>
      <c r="O147" s="14">
        <f t="shared" si="9"/>
        <v>3000</v>
      </c>
      <c r="P147" s="26"/>
      <c r="Q147" s="8"/>
      <c r="R147" s="8"/>
      <c r="S147" s="8"/>
    </row>
    <row r="148" spans="2:19" ht="120" x14ac:dyDescent="0.3">
      <c r="B148" s="16" t="s">
        <v>83</v>
      </c>
      <c r="C148" s="17"/>
      <c r="D148" s="12">
        <v>3000</v>
      </c>
      <c r="E148" s="12">
        <v>3000</v>
      </c>
      <c r="F148" s="12">
        <v>3000</v>
      </c>
      <c r="G148" s="12">
        <v>3000</v>
      </c>
      <c r="H148" s="12">
        <v>3000</v>
      </c>
      <c r="I148" s="12">
        <v>3000</v>
      </c>
      <c r="J148" s="12">
        <v>3000</v>
      </c>
      <c r="K148" s="12">
        <v>3000</v>
      </c>
      <c r="L148" s="12">
        <v>3000</v>
      </c>
      <c r="M148" s="12">
        <v>3000</v>
      </c>
      <c r="N148" s="12">
        <v>3000</v>
      </c>
      <c r="O148" s="12">
        <v>3000</v>
      </c>
      <c r="P148" s="35" t="s">
        <v>284</v>
      </c>
      <c r="Q148" s="8"/>
      <c r="R148" s="8"/>
      <c r="S148" s="8"/>
    </row>
    <row r="149" spans="2:19" x14ac:dyDescent="0.3">
      <c r="B149" s="16" t="s">
        <v>84</v>
      </c>
      <c r="C149" s="17"/>
      <c r="D149" s="12">
        <v>0</v>
      </c>
      <c r="E149" s="12">
        <v>0</v>
      </c>
      <c r="F149" s="12">
        <v>0</v>
      </c>
      <c r="G149" s="12">
        <v>0</v>
      </c>
      <c r="H149" s="12">
        <v>0</v>
      </c>
      <c r="I149" s="12">
        <v>0</v>
      </c>
      <c r="J149" s="12">
        <v>0</v>
      </c>
      <c r="K149" s="12">
        <v>0</v>
      </c>
      <c r="L149" s="12">
        <v>0</v>
      </c>
      <c r="M149" s="12">
        <v>0</v>
      </c>
      <c r="N149" s="12">
        <v>0</v>
      </c>
      <c r="O149" s="12">
        <v>0</v>
      </c>
      <c r="P149" s="26"/>
      <c r="Q149" s="8"/>
      <c r="R149" s="8"/>
      <c r="S149" s="8"/>
    </row>
    <row r="150" spans="2:19" x14ac:dyDescent="0.3">
      <c r="B150" s="16" t="s">
        <v>85</v>
      </c>
      <c r="C150" s="17"/>
      <c r="D150" s="12">
        <v>0</v>
      </c>
      <c r="E150" s="12">
        <v>0</v>
      </c>
      <c r="F150" s="12">
        <v>0</v>
      </c>
      <c r="G150" s="12">
        <v>0</v>
      </c>
      <c r="H150" s="12">
        <v>0</v>
      </c>
      <c r="I150" s="12">
        <v>0</v>
      </c>
      <c r="J150" s="12">
        <v>0</v>
      </c>
      <c r="K150" s="12">
        <v>0</v>
      </c>
      <c r="L150" s="12">
        <v>0</v>
      </c>
      <c r="M150" s="12">
        <v>0</v>
      </c>
      <c r="N150" s="12">
        <v>0</v>
      </c>
      <c r="O150" s="12">
        <v>0</v>
      </c>
      <c r="P150" s="26"/>
      <c r="Q150" s="8"/>
      <c r="R150" s="8"/>
      <c r="S150" s="8"/>
    </row>
    <row r="151" spans="2:19" x14ac:dyDescent="0.3">
      <c r="B151" s="16" t="s">
        <v>86</v>
      </c>
      <c r="C151" s="17"/>
      <c r="D151" s="12">
        <v>0</v>
      </c>
      <c r="E151" s="12">
        <v>0</v>
      </c>
      <c r="F151" s="12">
        <v>0</v>
      </c>
      <c r="G151" s="12">
        <v>0</v>
      </c>
      <c r="H151" s="12">
        <v>0</v>
      </c>
      <c r="I151" s="12">
        <v>0</v>
      </c>
      <c r="J151" s="12">
        <v>0</v>
      </c>
      <c r="K151" s="12">
        <v>0</v>
      </c>
      <c r="L151" s="12">
        <v>0</v>
      </c>
      <c r="M151" s="12">
        <v>0</v>
      </c>
      <c r="N151" s="12">
        <v>0</v>
      </c>
      <c r="O151" s="12">
        <v>0</v>
      </c>
      <c r="P151" s="26"/>
      <c r="Q151" s="8"/>
      <c r="R151" s="8"/>
      <c r="S151" s="8"/>
    </row>
    <row r="152" spans="2:19" x14ac:dyDescent="0.3">
      <c r="B152" s="16" t="s">
        <v>87</v>
      </c>
      <c r="C152" s="17"/>
      <c r="D152" s="12">
        <v>0</v>
      </c>
      <c r="E152" s="12">
        <v>0</v>
      </c>
      <c r="F152" s="12">
        <v>0</v>
      </c>
      <c r="G152" s="12">
        <v>0</v>
      </c>
      <c r="H152" s="12">
        <v>0</v>
      </c>
      <c r="I152" s="12">
        <v>0</v>
      </c>
      <c r="J152" s="12">
        <v>0</v>
      </c>
      <c r="K152" s="12">
        <v>0</v>
      </c>
      <c r="L152" s="12">
        <v>0</v>
      </c>
      <c r="M152" s="12">
        <v>0</v>
      </c>
      <c r="N152" s="12">
        <v>0</v>
      </c>
      <c r="O152" s="12">
        <v>0</v>
      </c>
      <c r="P152" s="26"/>
      <c r="Q152" s="8"/>
      <c r="R152" s="8"/>
      <c r="S152" s="8"/>
    </row>
    <row r="153" spans="2:19" x14ac:dyDescent="0.3">
      <c r="B153" s="9"/>
      <c r="C153" s="8"/>
      <c r="D153" s="8"/>
      <c r="E153" s="8"/>
      <c r="F153" s="8"/>
      <c r="G153" s="8"/>
      <c r="H153" s="8"/>
      <c r="I153" s="8"/>
      <c r="J153" s="8"/>
      <c r="K153" s="8"/>
      <c r="L153" s="8"/>
      <c r="M153" s="8"/>
      <c r="N153" s="8"/>
      <c r="O153" s="8"/>
      <c r="P153" s="26"/>
      <c r="Q153" s="8"/>
      <c r="R153" s="8"/>
      <c r="S153" s="8"/>
    </row>
    <row r="154" spans="2:19" ht="75" x14ac:dyDescent="0.3">
      <c r="B154" s="13" t="s">
        <v>15</v>
      </c>
      <c r="C154" s="17"/>
      <c r="D154" s="14">
        <f t="shared" ref="D154:O154" si="10">D155+D156+D157+D158</f>
        <v>0</v>
      </c>
      <c r="E154" s="14">
        <f t="shared" si="10"/>
        <v>0</v>
      </c>
      <c r="F154" s="14">
        <f t="shared" si="10"/>
        <v>0</v>
      </c>
      <c r="G154" s="14">
        <f t="shared" si="10"/>
        <v>0</v>
      </c>
      <c r="H154" s="14">
        <f t="shared" si="10"/>
        <v>0</v>
      </c>
      <c r="I154" s="14">
        <f t="shared" si="10"/>
        <v>0</v>
      </c>
      <c r="J154" s="14">
        <f t="shared" si="10"/>
        <v>0</v>
      </c>
      <c r="K154" s="14">
        <f t="shared" si="10"/>
        <v>0</v>
      </c>
      <c r="L154" s="14">
        <f t="shared" si="10"/>
        <v>0</v>
      </c>
      <c r="M154" s="14">
        <f t="shared" si="10"/>
        <v>0</v>
      </c>
      <c r="N154" s="14">
        <f t="shared" si="10"/>
        <v>0</v>
      </c>
      <c r="O154" s="14">
        <f t="shared" si="10"/>
        <v>0</v>
      </c>
      <c r="P154" s="26"/>
      <c r="Q154" s="8"/>
      <c r="R154" s="8"/>
      <c r="S154" s="8"/>
    </row>
    <row r="155" spans="2:19" x14ac:dyDescent="0.3">
      <c r="B155" s="16" t="s">
        <v>48</v>
      </c>
      <c r="C155" s="17"/>
      <c r="D155" s="12">
        <v>0</v>
      </c>
      <c r="E155" s="12">
        <v>0</v>
      </c>
      <c r="F155" s="12">
        <v>0</v>
      </c>
      <c r="G155" s="12">
        <v>0</v>
      </c>
      <c r="H155" s="12">
        <v>0</v>
      </c>
      <c r="I155" s="12">
        <v>0</v>
      </c>
      <c r="J155" s="12">
        <v>0</v>
      </c>
      <c r="K155" s="12">
        <v>0</v>
      </c>
      <c r="L155" s="12">
        <v>0</v>
      </c>
      <c r="M155" s="12">
        <v>0</v>
      </c>
      <c r="N155" s="12">
        <v>0</v>
      </c>
      <c r="O155" s="12">
        <v>0</v>
      </c>
      <c r="P155" s="26"/>
      <c r="Q155" s="8"/>
      <c r="R155" s="8"/>
      <c r="S155" s="8"/>
    </row>
    <row r="156" spans="2:19" x14ac:dyDescent="0.3">
      <c r="B156" s="16" t="s">
        <v>49</v>
      </c>
      <c r="C156" s="17"/>
      <c r="D156" s="12">
        <v>0</v>
      </c>
      <c r="E156" s="12">
        <v>0</v>
      </c>
      <c r="F156" s="12">
        <v>0</v>
      </c>
      <c r="G156" s="12">
        <v>0</v>
      </c>
      <c r="H156" s="12">
        <v>0</v>
      </c>
      <c r="I156" s="12">
        <v>0</v>
      </c>
      <c r="J156" s="12">
        <v>0</v>
      </c>
      <c r="K156" s="12">
        <v>0</v>
      </c>
      <c r="L156" s="12">
        <v>0</v>
      </c>
      <c r="M156" s="12">
        <v>0</v>
      </c>
      <c r="N156" s="12">
        <v>0</v>
      </c>
      <c r="O156" s="12">
        <v>0</v>
      </c>
      <c r="P156" s="26"/>
      <c r="Q156" s="8"/>
      <c r="R156" s="8"/>
      <c r="S156" s="8"/>
    </row>
    <row r="157" spans="2:19" x14ac:dyDescent="0.3">
      <c r="B157" s="16" t="s">
        <v>50</v>
      </c>
      <c r="C157" s="17"/>
      <c r="D157" s="12">
        <v>0</v>
      </c>
      <c r="E157" s="12">
        <v>0</v>
      </c>
      <c r="F157" s="12">
        <v>0</v>
      </c>
      <c r="G157" s="12">
        <v>0</v>
      </c>
      <c r="H157" s="12">
        <v>0</v>
      </c>
      <c r="I157" s="12">
        <v>0</v>
      </c>
      <c r="J157" s="12">
        <v>0</v>
      </c>
      <c r="K157" s="12">
        <v>0</v>
      </c>
      <c r="L157" s="12">
        <v>0</v>
      </c>
      <c r="M157" s="12">
        <v>0</v>
      </c>
      <c r="N157" s="12">
        <v>0</v>
      </c>
      <c r="O157" s="12">
        <v>0</v>
      </c>
      <c r="P157" s="26"/>
      <c r="Q157" s="8"/>
      <c r="R157" s="8"/>
      <c r="S157" s="8"/>
    </row>
    <row r="158" spans="2:19" x14ac:dyDescent="0.3">
      <c r="B158" s="16" t="s">
        <v>51</v>
      </c>
      <c r="C158" s="17"/>
      <c r="D158" s="12">
        <v>0</v>
      </c>
      <c r="E158" s="12">
        <v>0</v>
      </c>
      <c r="F158" s="12">
        <v>0</v>
      </c>
      <c r="G158" s="12">
        <v>0</v>
      </c>
      <c r="H158" s="12">
        <v>0</v>
      </c>
      <c r="I158" s="12">
        <v>0</v>
      </c>
      <c r="J158" s="12">
        <v>0</v>
      </c>
      <c r="K158" s="12">
        <v>0</v>
      </c>
      <c r="L158" s="12">
        <v>0</v>
      </c>
      <c r="M158" s="12">
        <v>0</v>
      </c>
      <c r="N158" s="12">
        <v>0</v>
      </c>
      <c r="O158" s="12">
        <v>0</v>
      </c>
      <c r="P158" s="26"/>
      <c r="Q158" s="8"/>
      <c r="R158" s="8"/>
      <c r="S158" s="8"/>
    </row>
    <row r="159" spans="2:19" x14ac:dyDescent="0.3">
      <c r="B159" s="9"/>
      <c r="C159" s="17"/>
      <c r="D159" s="8"/>
      <c r="E159" s="8"/>
      <c r="F159" s="8"/>
      <c r="G159" s="8"/>
      <c r="H159" s="8"/>
      <c r="I159" s="8"/>
      <c r="J159" s="8"/>
      <c r="K159" s="8"/>
      <c r="L159" s="8"/>
      <c r="M159" s="8"/>
      <c r="N159" s="8"/>
      <c r="O159" s="8"/>
      <c r="P159" s="26"/>
      <c r="Q159" s="8"/>
      <c r="R159" s="8"/>
      <c r="S159" s="8"/>
    </row>
    <row r="160" spans="2:19" x14ac:dyDescent="0.3">
      <c r="B160" s="13" t="s">
        <v>16</v>
      </c>
      <c r="C160" s="17"/>
      <c r="D160" s="14">
        <f t="shared" ref="D160:O160" si="11">D161+D162+D163+D164</f>
        <v>0</v>
      </c>
      <c r="E160" s="14">
        <f t="shared" si="11"/>
        <v>0</v>
      </c>
      <c r="F160" s="14">
        <f t="shared" si="11"/>
        <v>0</v>
      </c>
      <c r="G160" s="14">
        <f t="shared" si="11"/>
        <v>0</v>
      </c>
      <c r="H160" s="14">
        <f t="shared" si="11"/>
        <v>0</v>
      </c>
      <c r="I160" s="14">
        <f t="shared" si="11"/>
        <v>0</v>
      </c>
      <c r="J160" s="14">
        <f t="shared" si="11"/>
        <v>0</v>
      </c>
      <c r="K160" s="14">
        <f t="shared" si="11"/>
        <v>0</v>
      </c>
      <c r="L160" s="14">
        <f t="shared" si="11"/>
        <v>0</v>
      </c>
      <c r="M160" s="14">
        <f t="shared" si="11"/>
        <v>0</v>
      </c>
      <c r="N160" s="14">
        <f t="shared" si="11"/>
        <v>0</v>
      </c>
      <c r="O160" s="14">
        <f t="shared" si="11"/>
        <v>0</v>
      </c>
      <c r="P160" s="26"/>
      <c r="Q160" s="8"/>
      <c r="R160" s="8"/>
      <c r="S160" s="8"/>
    </row>
    <row r="161" spans="2:19" x14ac:dyDescent="0.3">
      <c r="B161" s="16" t="s">
        <v>44</v>
      </c>
      <c r="C161" s="17"/>
      <c r="D161" s="12">
        <v>0</v>
      </c>
      <c r="E161" s="12">
        <v>0</v>
      </c>
      <c r="F161" s="12">
        <v>0</v>
      </c>
      <c r="G161" s="12">
        <v>0</v>
      </c>
      <c r="H161" s="12">
        <v>0</v>
      </c>
      <c r="I161" s="12">
        <v>0</v>
      </c>
      <c r="J161" s="12">
        <v>0</v>
      </c>
      <c r="K161" s="12">
        <v>0</v>
      </c>
      <c r="L161" s="12">
        <v>0</v>
      </c>
      <c r="M161" s="12">
        <v>0</v>
      </c>
      <c r="N161" s="12">
        <v>0</v>
      </c>
      <c r="O161" s="12">
        <v>0</v>
      </c>
      <c r="P161" s="26"/>
      <c r="Q161" s="8"/>
      <c r="R161" s="8"/>
      <c r="S161" s="8"/>
    </row>
    <row r="162" spans="2:19" x14ac:dyDescent="0.3">
      <c r="B162" s="16" t="s">
        <v>45</v>
      </c>
      <c r="C162" s="17"/>
      <c r="D162" s="12">
        <v>0</v>
      </c>
      <c r="E162" s="12">
        <v>0</v>
      </c>
      <c r="F162" s="12">
        <v>0</v>
      </c>
      <c r="G162" s="12">
        <v>0</v>
      </c>
      <c r="H162" s="12">
        <v>0</v>
      </c>
      <c r="I162" s="12">
        <v>0</v>
      </c>
      <c r="J162" s="12">
        <v>0</v>
      </c>
      <c r="K162" s="12">
        <v>0</v>
      </c>
      <c r="L162" s="12">
        <v>0</v>
      </c>
      <c r="M162" s="12">
        <v>0</v>
      </c>
      <c r="N162" s="12">
        <v>0</v>
      </c>
      <c r="O162" s="12">
        <v>0</v>
      </c>
      <c r="P162" s="26"/>
      <c r="Q162" s="8"/>
      <c r="R162" s="8"/>
      <c r="S162" s="8"/>
    </row>
    <row r="163" spans="2:19" x14ac:dyDescent="0.3">
      <c r="B163" s="16" t="s">
        <v>47</v>
      </c>
      <c r="C163" s="17"/>
      <c r="D163" s="12">
        <v>0</v>
      </c>
      <c r="E163" s="12">
        <v>0</v>
      </c>
      <c r="F163" s="12">
        <v>0</v>
      </c>
      <c r="G163" s="12">
        <v>0</v>
      </c>
      <c r="H163" s="12">
        <v>0</v>
      </c>
      <c r="I163" s="12">
        <v>0</v>
      </c>
      <c r="J163" s="12">
        <v>0</v>
      </c>
      <c r="K163" s="12">
        <v>0</v>
      </c>
      <c r="L163" s="12">
        <v>0</v>
      </c>
      <c r="M163" s="12">
        <v>0</v>
      </c>
      <c r="N163" s="12">
        <v>0</v>
      </c>
      <c r="O163" s="12">
        <v>0</v>
      </c>
      <c r="P163" s="26"/>
      <c r="Q163" s="8"/>
      <c r="R163" s="8"/>
      <c r="S163" s="8"/>
    </row>
    <row r="164" spans="2:19" x14ac:dyDescent="0.3">
      <c r="B164" s="16" t="s">
        <v>46</v>
      </c>
      <c r="C164" s="17"/>
      <c r="D164" s="12">
        <v>0</v>
      </c>
      <c r="E164" s="12">
        <v>0</v>
      </c>
      <c r="F164" s="12">
        <v>0</v>
      </c>
      <c r="G164" s="12">
        <v>0</v>
      </c>
      <c r="H164" s="12">
        <v>0</v>
      </c>
      <c r="I164" s="12">
        <v>0</v>
      </c>
      <c r="J164" s="12">
        <v>0</v>
      </c>
      <c r="K164" s="12">
        <v>0</v>
      </c>
      <c r="L164" s="12">
        <v>0</v>
      </c>
      <c r="M164" s="12">
        <v>0</v>
      </c>
      <c r="N164" s="12">
        <v>0</v>
      </c>
      <c r="O164" s="12">
        <v>0</v>
      </c>
      <c r="P164" s="26"/>
      <c r="Q164" s="8"/>
      <c r="R164" s="8"/>
      <c r="S164" s="8"/>
    </row>
    <row r="165" spans="2:19" x14ac:dyDescent="0.3">
      <c r="B165" s="9"/>
      <c r="C165" s="17"/>
      <c r="D165" s="8"/>
      <c r="E165" s="8"/>
      <c r="F165" s="8"/>
      <c r="G165" s="8"/>
      <c r="H165" s="8"/>
      <c r="I165" s="8"/>
      <c r="J165" s="8"/>
      <c r="K165" s="8"/>
      <c r="L165" s="8"/>
      <c r="M165" s="8"/>
      <c r="N165" s="8"/>
      <c r="O165" s="8"/>
      <c r="P165" s="26"/>
      <c r="Q165" s="8"/>
      <c r="R165" s="8"/>
      <c r="S165" s="8"/>
    </row>
    <row r="166" spans="2:19" ht="37.5" x14ac:dyDescent="0.3">
      <c r="B166" s="13" t="s">
        <v>17</v>
      </c>
      <c r="C166" s="17"/>
      <c r="D166" s="14">
        <f t="shared" ref="D166:O166" si="12">D167</f>
        <v>0</v>
      </c>
      <c r="E166" s="14">
        <f t="shared" si="12"/>
        <v>0</v>
      </c>
      <c r="F166" s="14">
        <f t="shared" si="12"/>
        <v>0</v>
      </c>
      <c r="G166" s="14">
        <f t="shared" si="12"/>
        <v>0</v>
      </c>
      <c r="H166" s="14">
        <f t="shared" si="12"/>
        <v>0</v>
      </c>
      <c r="I166" s="14">
        <f t="shared" si="12"/>
        <v>0</v>
      </c>
      <c r="J166" s="14">
        <f t="shared" si="12"/>
        <v>0</v>
      </c>
      <c r="K166" s="14">
        <f t="shared" si="12"/>
        <v>0</v>
      </c>
      <c r="L166" s="14">
        <f t="shared" si="12"/>
        <v>0</v>
      </c>
      <c r="M166" s="14">
        <f t="shared" si="12"/>
        <v>0</v>
      </c>
      <c r="N166" s="14">
        <f t="shared" si="12"/>
        <v>0</v>
      </c>
      <c r="O166" s="14">
        <f t="shared" si="12"/>
        <v>0</v>
      </c>
      <c r="P166" s="26"/>
      <c r="Q166" s="8"/>
      <c r="R166" s="8"/>
      <c r="S166" s="8"/>
    </row>
    <row r="167" spans="2:19" x14ac:dyDescent="0.3">
      <c r="B167" s="16" t="s">
        <v>68</v>
      </c>
      <c r="C167" s="17"/>
      <c r="D167" s="12">
        <v>0</v>
      </c>
      <c r="E167" s="12">
        <v>0</v>
      </c>
      <c r="F167" s="12">
        <v>0</v>
      </c>
      <c r="G167" s="12">
        <v>0</v>
      </c>
      <c r="H167" s="12">
        <v>0</v>
      </c>
      <c r="I167" s="12">
        <v>0</v>
      </c>
      <c r="J167" s="12">
        <v>0</v>
      </c>
      <c r="K167" s="12">
        <v>0</v>
      </c>
      <c r="L167" s="12">
        <v>0</v>
      </c>
      <c r="M167" s="12">
        <v>0</v>
      </c>
      <c r="N167" s="12">
        <v>0</v>
      </c>
      <c r="O167" s="12">
        <v>0</v>
      </c>
      <c r="P167" s="26"/>
      <c r="Q167" s="8"/>
      <c r="R167" s="8"/>
      <c r="S167" s="8"/>
    </row>
    <row r="168" spans="2:19" x14ac:dyDescent="0.3">
      <c r="B168" s="9"/>
      <c r="C168" s="17"/>
      <c r="D168" s="8"/>
      <c r="E168" s="8"/>
      <c r="F168" s="8"/>
      <c r="G168" s="8"/>
      <c r="H168" s="8"/>
      <c r="I168" s="8"/>
      <c r="J168" s="8"/>
      <c r="K168" s="8"/>
      <c r="L168" s="8"/>
      <c r="M168" s="8"/>
      <c r="N168" s="8"/>
      <c r="O168" s="8"/>
      <c r="P168" s="26"/>
      <c r="Q168" s="8"/>
      <c r="R168" s="8"/>
      <c r="S168" s="8"/>
    </row>
    <row r="169" spans="2:19" ht="37.5" x14ac:dyDescent="0.3">
      <c r="B169" s="13" t="s">
        <v>18</v>
      </c>
      <c r="C169" s="17"/>
      <c r="D169" s="14">
        <f t="shared" ref="D169:O169" si="13">D170</f>
        <v>0</v>
      </c>
      <c r="E169" s="14">
        <f t="shared" si="13"/>
        <v>0</v>
      </c>
      <c r="F169" s="14">
        <f t="shared" si="13"/>
        <v>0</v>
      </c>
      <c r="G169" s="14">
        <f t="shared" si="13"/>
        <v>0</v>
      </c>
      <c r="H169" s="14">
        <f t="shared" si="13"/>
        <v>0</v>
      </c>
      <c r="I169" s="14">
        <f t="shared" si="13"/>
        <v>0</v>
      </c>
      <c r="J169" s="14">
        <f t="shared" si="13"/>
        <v>0</v>
      </c>
      <c r="K169" s="14">
        <f t="shared" si="13"/>
        <v>0</v>
      </c>
      <c r="L169" s="14">
        <f t="shared" si="13"/>
        <v>0</v>
      </c>
      <c r="M169" s="14">
        <f t="shared" si="13"/>
        <v>0</v>
      </c>
      <c r="N169" s="14">
        <f t="shared" si="13"/>
        <v>0</v>
      </c>
      <c r="O169" s="14">
        <f t="shared" si="13"/>
        <v>0</v>
      </c>
      <c r="P169" s="26"/>
      <c r="Q169" s="8"/>
      <c r="R169" s="8"/>
      <c r="S169" s="8"/>
    </row>
    <row r="170" spans="2:19" s="18" customFormat="1" x14ac:dyDescent="0.3">
      <c r="B170" s="16" t="s">
        <v>52</v>
      </c>
      <c r="C170" s="17"/>
      <c r="D170" s="12">
        <v>0</v>
      </c>
      <c r="E170" s="12">
        <v>0</v>
      </c>
      <c r="F170" s="12">
        <v>0</v>
      </c>
      <c r="G170" s="12">
        <v>0</v>
      </c>
      <c r="H170" s="12">
        <v>0</v>
      </c>
      <c r="I170" s="12">
        <v>0</v>
      </c>
      <c r="J170" s="12">
        <v>0</v>
      </c>
      <c r="K170" s="12">
        <v>0</v>
      </c>
      <c r="L170" s="12">
        <v>0</v>
      </c>
      <c r="M170" s="12">
        <v>0</v>
      </c>
      <c r="N170" s="12">
        <v>0</v>
      </c>
      <c r="O170" s="12">
        <v>0</v>
      </c>
      <c r="P170" s="26"/>
      <c r="Q170" s="17"/>
      <c r="R170" s="17"/>
      <c r="S170" s="17"/>
    </row>
    <row r="171" spans="2:19" x14ac:dyDescent="0.3">
      <c r="B171" s="9"/>
      <c r="C171" s="17"/>
      <c r="D171" s="8"/>
      <c r="E171" s="8"/>
      <c r="F171" s="8"/>
      <c r="G171" s="8"/>
      <c r="H171" s="8"/>
      <c r="I171" s="8"/>
      <c r="J171" s="8"/>
      <c r="K171" s="8"/>
      <c r="L171" s="8"/>
      <c r="M171" s="8"/>
      <c r="N171" s="8"/>
      <c r="O171" s="8"/>
      <c r="P171" s="26"/>
      <c r="Q171" s="8"/>
      <c r="R171" s="8"/>
      <c r="S171" s="8"/>
    </row>
    <row r="172" spans="2:19" ht="37.5" x14ac:dyDescent="0.3">
      <c r="B172" s="13" t="s">
        <v>19</v>
      </c>
      <c r="C172" s="17"/>
      <c r="D172" s="14">
        <f>SUM(D173)</f>
        <v>0</v>
      </c>
      <c r="E172" s="14">
        <f t="shared" ref="E172:O172" si="14">SUM(E173)</f>
        <v>0</v>
      </c>
      <c r="F172" s="14">
        <f t="shared" si="14"/>
        <v>0</v>
      </c>
      <c r="G172" s="14">
        <f t="shared" si="14"/>
        <v>0</v>
      </c>
      <c r="H172" s="14">
        <f t="shared" si="14"/>
        <v>0</v>
      </c>
      <c r="I172" s="14">
        <f t="shared" si="14"/>
        <v>0</v>
      </c>
      <c r="J172" s="14">
        <f t="shared" si="14"/>
        <v>0</v>
      </c>
      <c r="K172" s="14">
        <f t="shared" si="14"/>
        <v>0</v>
      </c>
      <c r="L172" s="14">
        <f t="shared" si="14"/>
        <v>0</v>
      </c>
      <c r="M172" s="14">
        <f t="shared" si="14"/>
        <v>0</v>
      </c>
      <c r="N172" s="14">
        <f t="shared" si="14"/>
        <v>0</v>
      </c>
      <c r="O172" s="14">
        <f t="shared" si="14"/>
        <v>0</v>
      </c>
      <c r="P172" s="26"/>
      <c r="Q172" s="8"/>
      <c r="R172" s="8"/>
      <c r="S172" s="8"/>
    </row>
    <row r="173" spans="2:19" s="18" customFormat="1" x14ac:dyDescent="0.3">
      <c r="B173" s="16" t="s">
        <v>69</v>
      </c>
      <c r="C173" s="17"/>
      <c r="D173" s="12">
        <v>0</v>
      </c>
      <c r="E173" s="12">
        <v>0</v>
      </c>
      <c r="F173" s="12">
        <v>0</v>
      </c>
      <c r="G173" s="12">
        <v>0</v>
      </c>
      <c r="H173" s="12">
        <v>0</v>
      </c>
      <c r="I173" s="12">
        <v>0</v>
      </c>
      <c r="J173" s="12">
        <v>0</v>
      </c>
      <c r="K173" s="12">
        <v>0</v>
      </c>
      <c r="L173" s="12">
        <v>0</v>
      </c>
      <c r="M173" s="12">
        <v>0</v>
      </c>
      <c r="N173" s="12">
        <v>0</v>
      </c>
      <c r="O173" s="12">
        <v>0</v>
      </c>
      <c r="P173" s="26"/>
      <c r="Q173" s="17"/>
      <c r="R173" s="17"/>
      <c r="S173" s="17"/>
    </row>
    <row r="174" spans="2:19" x14ac:dyDescent="0.3">
      <c r="B174" s="9"/>
      <c r="C174" s="17"/>
      <c r="D174" s="8"/>
      <c r="E174" s="8"/>
      <c r="F174" s="8"/>
      <c r="G174" s="8"/>
      <c r="H174" s="8"/>
      <c r="I174" s="8"/>
      <c r="J174" s="8"/>
      <c r="K174" s="8"/>
      <c r="L174" s="8"/>
      <c r="M174" s="8"/>
      <c r="N174" s="8"/>
      <c r="O174" s="8"/>
      <c r="P174" s="26"/>
      <c r="Q174" s="8"/>
      <c r="R174" s="8"/>
      <c r="S174" s="8"/>
    </row>
    <row r="175" spans="2:19" ht="37.5" x14ac:dyDescent="0.3">
      <c r="B175" s="13" t="s">
        <v>20</v>
      </c>
      <c r="C175" s="17"/>
      <c r="D175" s="12"/>
      <c r="E175" s="12"/>
      <c r="F175" s="12"/>
      <c r="G175" s="12"/>
      <c r="H175" s="12"/>
      <c r="I175" s="12"/>
      <c r="J175" s="12"/>
      <c r="K175" s="12"/>
      <c r="L175" s="12"/>
      <c r="M175" s="12"/>
      <c r="N175" s="12"/>
      <c r="O175" s="12"/>
      <c r="P175" s="26"/>
      <c r="Q175" s="8"/>
      <c r="R175" s="8"/>
      <c r="S175" s="8"/>
    </row>
    <row r="176" spans="2:19" x14ac:dyDescent="0.3">
      <c r="B176" s="9"/>
      <c r="C176" s="17"/>
      <c r="D176" s="8"/>
      <c r="E176" s="8"/>
      <c r="F176" s="8"/>
      <c r="G176" s="8"/>
      <c r="H176" s="8"/>
      <c r="I176" s="8"/>
      <c r="J176" s="8"/>
      <c r="K176" s="8"/>
      <c r="L176" s="8"/>
      <c r="M176" s="8"/>
      <c r="N176" s="8"/>
      <c r="O176" s="8"/>
      <c r="P176" s="26"/>
      <c r="Q176" s="8"/>
      <c r="R176" s="8"/>
      <c r="S176" s="8"/>
    </row>
    <row r="177" spans="2:19" ht="37.5" x14ac:dyDescent="0.3">
      <c r="B177" s="13" t="s">
        <v>21</v>
      </c>
      <c r="C177" s="17"/>
      <c r="D177" s="14">
        <f>SUM(D178:D179)</f>
        <v>0</v>
      </c>
      <c r="E177" s="14">
        <f t="shared" ref="E177:O177" si="15">SUM(E178:E179)</f>
        <v>0</v>
      </c>
      <c r="F177" s="14">
        <f t="shared" si="15"/>
        <v>0</v>
      </c>
      <c r="G177" s="14">
        <f t="shared" si="15"/>
        <v>0</v>
      </c>
      <c r="H177" s="14">
        <f t="shared" si="15"/>
        <v>0</v>
      </c>
      <c r="I177" s="14">
        <f t="shared" si="15"/>
        <v>0</v>
      </c>
      <c r="J177" s="14">
        <f t="shared" si="15"/>
        <v>0</v>
      </c>
      <c r="K177" s="14">
        <f t="shared" si="15"/>
        <v>0</v>
      </c>
      <c r="L177" s="14">
        <f t="shared" si="15"/>
        <v>0</v>
      </c>
      <c r="M177" s="14">
        <f t="shared" si="15"/>
        <v>0</v>
      </c>
      <c r="N177" s="14">
        <f t="shared" si="15"/>
        <v>0</v>
      </c>
      <c r="O177" s="14">
        <f t="shared" si="15"/>
        <v>0</v>
      </c>
      <c r="P177" s="26"/>
      <c r="Q177" s="8"/>
      <c r="R177" s="8"/>
      <c r="S177" s="8"/>
    </row>
    <row r="178" spans="2:19" s="18" customFormat="1" x14ac:dyDescent="0.3">
      <c r="B178" s="16" t="s">
        <v>70</v>
      </c>
      <c r="C178" s="17"/>
      <c r="D178" s="12">
        <v>0</v>
      </c>
      <c r="E178" s="12">
        <v>0</v>
      </c>
      <c r="F178" s="12">
        <v>0</v>
      </c>
      <c r="G178" s="12">
        <v>0</v>
      </c>
      <c r="H178" s="12">
        <v>0</v>
      </c>
      <c r="I178" s="12">
        <v>0</v>
      </c>
      <c r="J178" s="12">
        <v>0</v>
      </c>
      <c r="K178" s="12">
        <v>0</v>
      </c>
      <c r="L178" s="12">
        <v>0</v>
      </c>
      <c r="M178" s="12">
        <v>0</v>
      </c>
      <c r="N178" s="12">
        <v>0</v>
      </c>
      <c r="O178" s="12">
        <v>0</v>
      </c>
      <c r="P178" s="26"/>
      <c r="Q178" s="17"/>
      <c r="R178" s="17"/>
      <c r="S178" s="17"/>
    </row>
    <row r="179" spans="2:19" s="18" customFormat="1" x14ac:dyDescent="0.3">
      <c r="B179" s="16" t="s">
        <v>71</v>
      </c>
      <c r="C179" s="17"/>
      <c r="D179" s="12">
        <v>0</v>
      </c>
      <c r="E179" s="12">
        <v>0</v>
      </c>
      <c r="F179" s="12">
        <v>0</v>
      </c>
      <c r="G179" s="12">
        <v>0</v>
      </c>
      <c r="H179" s="12">
        <v>0</v>
      </c>
      <c r="I179" s="12">
        <v>0</v>
      </c>
      <c r="J179" s="12">
        <v>0</v>
      </c>
      <c r="K179" s="12">
        <v>0</v>
      </c>
      <c r="L179" s="12">
        <v>0</v>
      </c>
      <c r="M179" s="12">
        <v>0</v>
      </c>
      <c r="N179" s="12">
        <v>0</v>
      </c>
      <c r="O179" s="12">
        <v>0</v>
      </c>
      <c r="P179" s="26"/>
      <c r="Q179" s="17"/>
      <c r="R179" s="17"/>
      <c r="S179" s="17"/>
    </row>
    <row r="180" spans="2:19" x14ac:dyDescent="0.3">
      <c r="B180" s="9"/>
      <c r="C180" s="17"/>
      <c r="D180" s="8"/>
      <c r="E180" s="8"/>
      <c r="F180" s="8"/>
      <c r="G180" s="8"/>
      <c r="H180" s="8"/>
      <c r="I180" s="8"/>
      <c r="J180" s="8"/>
      <c r="K180" s="8"/>
      <c r="L180" s="8"/>
      <c r="M180" s="8"/>
      <c r="N180" s="8"/>
      <c r="O180" s="8"/>
      <c r="P180" s="26"/>
      <c r="Q180" s="8"/>
      <c r="R180" s="8"/>
      <c r="S180" s="8"/>
    </row>
    <row r="181" spans="2:19" ht="37.5" x14ac:dyDescent="0.3">
      <c r="B181" s="13" t="s">
        <v>22</v>
      </c>
      <c r="C181" s="17"/>
      <c r="D181" s="14">
        <f>SUM(D182)</f>
        <v>0</v>
      </c>
      <c r="E181" s="14">
        <f t="shared" ref="E181:O181" si="16">SUM(E182)</f>
        <v>0</v>
      </c>
      <c r="F181" s="14">
        <f t="shared" si="16"/>
        <v>0</v>
      </c>
      <c r="G181" s="14">
        <f t="shared" si="16"/>
        <v>0</v>
      </c>
      <c r="H181" s="14">
        <f t="shared" si="16"/>
        <v>0</v>
      </c>
      <c r="I181" s="14">
        <f t="shared" si="16"/>
        <v>0</v>
      </c>
      <c r="J181" s="14">
        <f t="shared" si="16"/>
        <v>0</v>
      </c>
      <c r="K181" s="14">
        <f t="shared" si="16"/>
        <v>0</v>
      </c>
      <c r="L181" s="14">
        <f t="shared" si="16"/>
        <v>0</v>
      </c>
      <c r="M181" s="14">
        <f t="shared" si="16"/>
        <v>0</v>
      </c>
      <c r="N181" s="14">
        <f t="shared" si="16"/>
        <v>0</v>
      </c>
      <c r="O181" s="14">
        <f t="shared" si="16"/>
        <v>0</v>
      </c>
      <c r="P181" s="26"/>
      <c r="Q181" s="8"/>
      <c r="R181" s="8"/>
      <c r="S181" s="8"/>
    </row>
    <row r="182" spans="2:19" s="18" customFormat="1" x14ac:dyDescent="0.3">
      <c r="B182" s="16" t="s">
        <v>72</v>
      </c>
      <c r="C182" s="17"/>
      <c r="D182" s="12">
        <v>0</v>
      </c>
      <c r="E182" s="12">
        <v>0</v>
      </c>
      <c r="F182" s="12">
        <v>0</v>
      </c>
      <c r="G182" s="12">
        <v>0</v>
      </c>
      <c r="H182" s="12">
        <v>0</v>
      </c>
      <c r="I182" s="12">
        <v>0</v>
      </c>
      <c r="J182" s="12">
        <v>0</v>
      </c>
      <c r="K182" s="12">
        <v>0</v>
      </c>
      <c r="L182" s="12">
        <v>0</v>
      </c>
      <c r="M182" s="12">
        <v>0</v>
      </c>
      <c r="N182" s="12">
        <v>0</v>
      </c>
      <c r="O182" s="12">
        <v>0</v>
      </c>
      <c r="P182" s="26"/>
      <c r="Q182" s="17"/>
      <c r="R182" s="17"/>
      <c r="S182" s="17"/>
    </row>
    <row r="183" spans="2:19" x14ac:dyDescent="0.3">
      <c r="B183" s="13"/>
      <c r="C183" s="17"/>
      <c r="D183" s="14"/>
      <c r="E183" s="14"/>
      <c r="F183" s="14"/>
      <c r="G183" s="14"/>
      <c r="H183" s="14"/>
      <c r="I183" s="14"/>
      <c r="J183" s="14"/>
      <c r="K183" s="14"/>
      <c r="L183" s="14"/>
      <c r="M183" s="14"/>
      <c r="N183" s="14"/>
      <c r="O183" s="14"/>
      <c r="P183" s="26"/>
      <c r="Q183" s="8"/>
      <c r="R183" s="8"/>
      <c r="S183" s="8"/>
    </row>
    <row r="184" spans="2:19" x14ac:dyDescent="0.3">
      <c r="B184" s="9"/>
      <c r="C184" s="17"/>
      <c r="D184" s="8"/>
      <c r="E184" s="8"/>
      <c r="F184" s="8"/>
      <c r="G184" s="8"/>
      <c r="H184" s="8"/>
      <c r="I184" s="8"/>
      <c r="J184" s="8"/>
      <c r="K184" s="8"/>
      <c r="L184" s="8"/>
      <c r="M184" s="8"/>
      <c r="N184" s="8"/>
      <c r="O184" s="8"/>
      <c r="P184" s="26"/>
      <c r="Q184" s="8"/>
      <c r="R184" s="8"/>
      <c r="S184" s="8"/>
    </row>
    <row r="185" spans="2:19" ht="37.5" x14ac:dyDescent="0.3">
      <c r="B185" s="13" t="s">
        <v>23</v>
      </c>
      <c r="C185" s="17"/>
      <c r="D185" s="14">
        <f>SUM(D186:D188)</f>
        <v>2500</v>
      </c>
      <c r="E185" s="14">
        <f>SUM(E186:E188)</f>
        <v>700</v>
      </c>
      <c r="F185" s="14">
        <f>SUM(F186:F188)</f>
        <v>293</v>
      </c>
      <c r="G185" s="14">
        <f>SUM(G186:G188)</f>
        <v>293</v>
      </c>
      <c r="H185" s="14">
        <f>SUM(H186:H188)</f>
        <v>293</v>
      </c>
      <c r="I185" s="14">
        <f>SUM(I186:I188)</f>
        <v>293</v>
      </c>
      <c r="J185" s="14">
        <f>SUM(J186:J188)</f>
        <v>293</v>
      </c>
      <c r="K185" s="14">
        <f>SUM(K186:K188)</f>
        <v>293</v>
      </c>
      <c r="L185" s="14">
        <f>SUM(L186:L188)</f>
        <v>293</v>
      </c>
      <c r="M185" s="14">
        <f>SUM(M186:M188)</f>
        <v>293</v>
      </c>
      <c r="N185" s="14">
        <f>SUM(N186:N188)</f>
        <v>293</v>
      </c>
      <c r="O185" s="14">
        <f>SUM(O186:O188)</f>
        <v>293</v>
      </c>
      <c r="P185" s="26"/>
      <c r="Q185" s="8"/>
      <c r="R185" s="8"/>
      <c r="S185" s="8"/>
    </row>
    <row r="186" spans="2:19" s="18" customFormat="1" ht="75" x14ac:dyDescent="0.3">
      <c r="B186" s="16" t="s">
        <v>73</v>
      </c>
      <c r="C186" s="17"/>
      <c r="D186" s="12">
        <v>2500</v>
      </c>
      <c r="E186" s="12">
        <v>0</v>
      </c>
      <c r="F186" s="12">
        <v>0</v>
      </c>
      <c r="G186" s="12">
        <v>0</v>
      </c>
      <c r="H186" s="12">
        <v>0</v>
      </c>
      <c r="I186" s="12">
        <v>0</v>
      </c>
      <c r="J186" s="12">
        <v>0</v>
      </c>
      <c r="K186" s="12">
        <v>0</v>
      </c>
      <c r="L186" s="12">
        <v>0</v>
      </c>
      <c r="M186" s="12">
        <v>0</v>
      </c>
      <c r="N186" s="12">
        <v>0</v>
      </c>
      <c r="O186" s="12">
        <v>0</v>
      </c>
      <c r="P186" s="35" t="s">
        <v>285</v>
      </c>
      <c r="Q186" s="17"/>
      <c r="R186" s="17"/>
      <c r="S186" s="17"/>
    </row>
    <row r="187" spans="2:19" s="18" customFormat="1" ht="90" x14ac:dyDescent="0.3">
      <c r="B187" s="16" t="s">
        <v>74</v>
      </c>
      <c r="C187" s="17"/>
      <c r="D187" s="12">
        <v>0</v>
      </c>
      <c r="E187" s="12">
        <v>0</v>
      </c>
      <c r="F187" s="12">
        <v>293</v>
      </c>
      <c r="G187" s="12">
        <v>293</v>
      </c>
      <c r="H187" s="12">
        <v>293</v>
      </c>
      <c r="I187" s="12">
        <v>293</v>
      </c>
      <c r="J187" s="12">
        <v>293</v>
      </c>
      <c r="K187" s="12">
        <v>293</v>
      </c>
      <c r="L187" s="12">
        <v>293</v>
      </c>
      <c r="M187" s="12">
        <v>293</v>
      </c>
      <c r="N187" s="12">
        <v>293</v>
      </c>
      <c r="O187" s="12">
        <v>293</v>
      </c>
      <c r="P187" s="35" t="s">
        <v>286</v>
      </c>
      <c r="Q187" s="17"/>
      <c r="R187" s="17"/>
      <c r="S187" s="17"/>
    </row>
    <row r="188" spans="2:19" s="18" customFormat="1" ht="105" x14ac:dyDescent="0.3">
      <c r="B188" s="16" t="s">
        <v>75</v>
      </c>
      <c r="C188" s="17"/>
      <c r="D188" s="12">
        <v>0</v>
      </c>
      <c r="E188" s="12">
        <v>700</v>
      </c>
      <c r="F188" s="12">
        <v>0</v>
      </c>
      <c r="G188" s="12">
        <v>0</v>
      </c>
      <c r="H188" s="12">
        <v>0</v>
      </c>
      <c r="I188" s="12">
        <v>0</v>
      </c>
      <c r="J188" s="12">
        <v>0</v>
      </c>
      <c r="K188" s="12">
        <v>0</v>
      </c>
      <c r="L188" s="12">
        <v>0</v>
      </c>
      <c r="M188" s="12">
        <v>0</v>
      </c>
      <c r="N188" s="12">
        <v>0</v>
      </c>
      <c r="O188" s="12">
        <v>0</v>
      </c>
      <c r="P188" s="35" t="s">
        <v>287</v>
      </c>
      <c r="Q188" s="17"/>
      <c r="R188" s="17"/>
      <c r="S188" s="17"/>
    </row>
    <row r="189" spans="2:19" s="18" customFormat="1" x14ac:dyDescent="0.3">
      <c r="B189" s="16"/>
      <c r="C189" s="17"/>
      <c r="D189" s="17"/>
      <c r="E189" s="17"/>
      <c r="F189" s="17"/>
      <c r="G189" s="17"/>
      <c r="H189" s="17"/>
      <c r="I189" s="17"/>
      <c r="J189" s="17"/>
      <c r="K189" s="17"/>
      <c r="L189" s="17"/>
      <c r="M189" s="17"/>
      <c r="N189" s="17"/>
      <c r="O189" s="17"/>
      <c r="P189" s="26"/>
      <c r="Q189" s="17"/>
      <c r="R189" s="17"/>
      <c r="S189" s="17"/>
    </row>
    <row r="190" spans="2:19" x14ac:dyDescent="0.3">
      <c r="B190" s="9"/>
      <c r="C190" s="17"/>
      <c r="D190" s="8"/>
      <c r="E190" s="8"/>
      <c r="F190" s="8"/>
      <c r="G190" s="8"/>
      <c r="H190" s="8"/>
      <c r="I190" s="8"/>
      <c r="J190" s="8"/>
      <c r="K190" s="8"/>
      <c r="L190" s="8"/>
      <c r="M190" s="8"/>
      <c r="N190" s="8"/>
      <c r="O190" s="8"/>
      <c r="P190" s="26"/>
      <c r="Q190" s="8"/>
      <c r="R190" s="8"/>
      <c r="S190" s="8"/>
    </row>
    <row r="191" spans="2:19" x14ac:dyDescent="0.3">
      <c r="B191" s="13" t="s">
        <v>24</v>
      </c>
      <c r="C191" s="17"/>
      <c r="D191" s="14">
        <f>SUM(D192:D195)</f>
        <v>0</v>
      </c>
      <c r="E191" s="14">
        <f t="shared" ref="E191:O191" si="17">SUM(E192:E195)</f>
        <v>0</v>
      </c>
      <c r="F191" s="14">
        <f t="shared" si="17"/>
        <v>0</v>
      </c>
      <c r="G191" s="14">
        <f t="shared" si="17"/>
        <v>0</v>
      </c>
      <c r="H191" s="14">
        <f t="shared" si="17"/>
        <v>0</v>
      </c>
      <c r="I191" s="14">
        <f t="shared" si="17"/>
        <v>0</v>
      </c>
      <c r="J191" s="14">
        <f t="shared" si="17"/>
        <v>0</v>
      </c>
      <c r="K191" s="14">
        <f t="shared" si="17"/>
        <v>0</v>
      </c>
      <c r="L191" s="14">
        <f t="shared" si="17"/>
        <v>0</v>
      </c>
      <c r="M191" s="14">
        <f t="shared" si="17"/>
        <v>0</v>
      </c>
      <c r="N191" s="14">
        <f t="shared" si="17"/>
        <v>0</v>
      </c>
      <c r="O191" s="14">
        <f t="shared" si="17"/>
        <v>0</v>
      </c>
      <c r="P191" s="26"/>
      <c r="Q191" s="8"/>
      <c r="R191" s="8"/>
      <c r="S191" s="8"/>
    </row>
    <row r="192" spans="2:19" ht="29.1" customHeight="1" x14ac:dyDescent="0.3">
      <c r="B192" s="9" t="s">
        <v>25</v>
      </c>
      <c r="C192" s="17"/>
      <c r="D192" s="12">
        <v>0</v>
      </c>
      <c r="E192" s="12">
        <v>0</v>
      </c>
      <c r="F192" s="12">
        <v>0</v>
      </c>
      <c r="G192" s="12">
        <v>0</v>
      </c>
      <c r="H192" s="12">
        <v>0</v>
      </c>
      <c r="I192" s="12">
        <v>0</v>
      </c>
      <c r="J192" s="12">
        <v>0</v>
      </c>
      <c r="K192" s="12">
        <v>0</v>
      </c>
      <c r="L192" s="12">
        <v>0</v>
      </c>
      <c r="M192" s="12">
        <v>0</v>
      </c>
      <c r="N192" s="12">
        <v>0</v>
      </c>
      <c r="O192" s="12">
        <v>0</v>
      </c>
      <c r="P192" s="26"/>
      <c r="Q192" s="8"/>
      <c r="R192" s="8"/>
      <c r="S192" s="8"/>
    </row>
    <row r="193" spans="2:19" ht="37.5" x14ac:dyDescent="0.3">
      <c r="B193" s="9" t="s">
        <v>26</v>
      </c>
      <c r="C193" s="17"/>
      <c r="D193" s="12">
        <v>0</v>
      </c>
      <c r="E193" s="12">
        <v>0</v>
      </c>
      <c r="F193" s="12">
        <v>0</v>
      </c>
      <c r="G193" s="12">
        <v>0</v>
      </c>
      <c r="H193" s="12">
        <v>0</v>
      </c>
      <c r="I193" s="12">
        <v>0</v>
      </c>
      <c r="J193" s="12">
        <v>0</v>
      </c>
      <c r="K193" s="12">
        <v>0</v>
      </c>
      <c r="L193" s="12">
        <v>0</v>
      </c>
      <c r="M193" s="12">
        <v>0</v>
      </c>
      <c r="N193" s="12">
        <v>0</v>
      </c>
      <c r="O193" s="12">
        <v>0</v>
      </c>
      <c r="P193" s="26"/>
      <c r="Q193" s="8"/>
      <c r="R193" s="8"/>
      <c r="S193" s="8"/>
    </row>
    <row r="194" spans="2:19" ht="56.25" x14ac:dyDescent="0.3">
      <c r="B194" s="9" t="s">
        <v>27</v>
      </c>
      <c r="C194" s="17"/>
      <c r="D194" s="12">
        <v>0</v>
      </c>
      <c r="E194" s="12">
        <v>0</v>
      </c>
      <c r="F194" s="12">
        <v>0</v>
      </c>
      <c r="G194" s="12">
        <v>0</v>
      </c>
      <c r="H194" s="12">
        <v>0</v>
      </c>
      <c r="I194" s="12">
        <v>0</v>
      </c>
      <c r="J194" s="12">
        <v>0</v>
      </c>
      <c r="K194" s="12">
        <v>0</v>
      </c>
      <c r="L194" s="12">
        <v>0</v>
      </c>
      <c r="M194" s="12">
        <v>0</v>
      </c>
      <c r="N194" s="12">
        <v>0</v>
      </c>
      <c r="O194" s="12">
        <v>0</v>
      </c>
      <c r="P194" s="26"/>
      <c r="Q194" s="8"/>
      <c r="R194" s="8"/>
      <c r="S194" s="8"/>
    </row>
    <row r="195" spans="2:19" ht="37.5" x14ac:dyDescent="0.3">
      <c r="B195" s="9" t="s">
        <v>28</v>
      </c>
      <c r="C195" s="17"/>
      <c r="D195" s="12">
        <v>0</v>
      </c>
      <c r="E195" s="12">
        <v>0</v>
      </c>
      <c r="F195" s="12">
        <v>0</v>
      </c>
      <c r="G195" s="12">
        <v>0</v>
      </c>
      <c r="H195" s="12">
        <v>0</v>
      </c>
      <c r="I195" s="12">
        <v>0</v>
      </c>
      <c r="J195" s="12">
        <v>0</v>
      </c>
      <c r="K195" s="12">
        <v>0</v>
      </c>
      <c r="L195" s="12">
        <v>0</v>
      </c>
      <c r="M195" s="12">
        <v>0</v>
      </c>
      <c r="N195" s="12">
        <v>0</v>
      </c>
      <c r="O195" s="12">
        <v>0</v>
      </c>
      <c r="P195" s="26"/>
      <c r="Q195" s="8"/>
      <c r="R195" s="8"/>
      <c r="S195" s="8"/>
    </row>
    <row r="196" spans="2:19" ht="26.1" customHeight="1" x14ac:dyDescent="0.35">
      <c r="B196" s="23" t="s">
        <v>81</v>
      </c>
      <c r="C196" s="24"/>
      <c r="D196" s="24">
        <f>SUM(D10+D27+D42+D48+D147+D154+D160+D166+D169+D172+D175+D177+D181+D185+D191)</f>
        <v>39719.75</v>
      </c>
      <c r="E196" s="24">
        <f t="shared" ref="E196:O196" si="18">SUM(E10+E27+E42+E48+E147+E154+E160+E166+E169+E172+E175+E177+E181+E185+E191)</f>
        <v>8600</v>
      </c>
      <c r="F196" s="24">
        <f t="shared" si="18"/>
        <v>8193</v>
      </c>
      <c r="G196" s="24">
        <f t="shared" si="18"/>
        <v>8193</v>
      </c>
      <c r="H196" s="24">
        <f t="shared" si="18"/>
        <v>8193</v>
      </c>
      <c r="I196" s="24">
        <f t="shared" si="18"/>
        <v>8193</v>
      </c>
      <c r="J196" s="24">
        <f t="shared" si="18"/>
        <v>8193</v>
      </c>
      <c r="K196" s="24">
        <f t="shared" si="18"/>
        <v>8193</v>
      </c>
      <c r="L196" s="24">
        <f t="shared" si="18"/>
        <v>8193</v>
      </c>
      <c r="M196" s="24">
        <f t="shared" si="18"/>
        <v>8193</v>
      </c>
      <c r="N196" s="24">
        <f t="shared" si="18"/>
        <v>8193</v>
      </c>
      <c r="O196" s="24">
        <f t="shared" si="18"/>
        <v>8193</v>
      </c>
    </row>
    <row r="198" spans="2:19" x14ac:dyDescent="0.3">
      <c r="B198" s="5" t="s">
        <v>76</v>
      </c>
    </row>
    <row r="199" spans="2:19" x14ac:dyDescent="0.3">
      <c r="B199" s="15" t="s">
        <v>78</v>
      </c>
      <c r="C199" s="12"/>
    </row>
    <row r="200" spans="2:19" ht="75" x14ac:dyDescent="0.3">
      <c r="B200" s="15" t="s">
        <v>79</v>
      </c>
      <c r="C200" s="12"/>
    </row>
    <row r="201" spans="2:19" x14ac:dyDescent="0.3">
      <c r="B201" s="15" t="s">
        <v>80</v>
      </c>
      <c r="C201" s="12"/>
    </row>
    <row r="202" spans="2:19" x14ac:dyDescent="0.3">
      <c r="B202" s="21" t="s">
        <v>77</v>
      </c>
      <c r="C202" s="22"/>
    </row>
    <row r="203" spans="2:19" ht="48" customHeight="1" x14ac:dyDescent="0.3">
      <c r="B203" s="9" t="s">
        <v>88</v>
      </c>
      <c r="C203" s="26"/>
    </row>
  </sheetData>
  <mergeCells count="2">
    <mergeCell ref="Q9:S9"/>
    <mergeCell ref="B2:O2"/>
  </mergeCells>
  <hyperlinks>
    <hyperlink ref="Q127" r:id="rId1"/>
  </hyperlink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Windows User</cp:lastModifiedBy>
  <dcterms:created xsi:type="dcterms:W3CDTF">2018-04-04T10:19:32Z</dcterms:created>
  <dcterms:modified xsi:type="dcterms:W3CDTF">2018-11-18T23:02:59Z</dcterms:modified>
</cp:coreProperties>
</file>