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001"/>
  <workbookPr autoCompressPictures="0"/>
  <mc:AlternateContent xmlns:mc="http://schemas.openxmlformats.org/markup-compatibility/2006">
    <mc:Choice Requires="x15">
      <x15ac:absPath xmlns:x15ac="http://schemas.microsoft.com/office/spreadsheetml/2010/11/ac" url="C:\Users\Madalina Gergely\Desktop\Antreprenor in Romania\"/>
    </mc:Choice>
  </mc:AlternateContent>
  <xr:revisionPtr revIDLastSave="0" documentId="13_ncr:1_{44ED19E5-4607-4D7E-A0C0-927A5D7C2D91}" xr6:coauthVersionLast="38" xr6:coauthVersionMax="38" xr10:uidLastSave="{00000000-0000-0000-0000-000000000000}"/>
  <bookViews>
    <workbookView xWindow="0" yWindow="0" windowWidth="19200" windowHeight="6880" activeTab="1" xr2:uid="{00000000-000D-0000-FFFF-FFFF00000000}"/>
  </bookViews>
  <sheets>
    <sheet name="Cheltuieli" sheetId="1" r:id="rId1"/>
    <sheet name="Venituri" sheetId="2" r:id="rId2"/>
  </sheets>
  <calcPr calcId="191029"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 xmlns:mx="http://schemas.microsoft.com/office/mac/excel/2008/main" uri="{7523E5D3-25F3-A5E0-1632-64F254C22452}">
      <mx:ArchID Flags="2"/>
    </ext>
  </extLst>
</workbook>
</file>

<file path=xl/calcChain.xml><?xml version="1.0" encoding="utf-8"?>
<calcChain xmlns="http://schemas.openxmlformats.org/spreadsheetml/2006/main">
  <c r="C32" i="2" l="1"/>
  <c r="O29" i="2"/>
  <c r="O28" i="2"/>
  <c r="O27" i="2"/>
  <c r="O22" i="2"/>
  <c r="O24" i="2"/>
  <c r="O23" i="2"/>
  <c r="O8" i="2"/>
  <c r="O13" i="2"/>
  <c r="C15" i="2"/>
  <c r="O12" i="2"/>
  <c r="O11" i="2"/>
  <c r="O7" i="2"/>
  <c r="O6" i="2"/>
  <c r="P36" i="1"/>
  <c r="D72" i="1"/>
  <c r="D67" i="1"/>
  <c r="D64" i="1"/>
  <c r="D60" i="1"/>
  <c r="D55" i="1"/>
  <c r="D52" i="1"/>
  <c r="D49" i="1"/>
  <c r="D45" i="1"/>
  <c r="D39" i="1"/>
  <c r="D35" i="1"/>
  <c r="D30" i="1"/>
  <c r="D26" i="1"/>
  <c r="D15" i="1"/>
  <c r="D19" i="1"/>
  <c r="D14" i="1"/>
  <c r="D11" i="1"/>
  <c r="D74" i="1"/>
  <c r="E60" i="1"/>
  <c r="F60" i="1"/>
  <c r="G60" i="1"/>
  <c r="H60" i="1"/>
  <c r="I60" i="1"/>
  <c r="J60" i="1"/>
  <c r="K60" i="1"/>
  <c r="L60" i="1"/>
  <c r="M60" i="1"/>
  <c r="N60" i="1"/>
  <c r="O60" i="1"/>
  <c r="P60" i="1"/>
  <c r="E72" i="1"/>
  <c r="E67" i="1"/>
  <c r="E64" i="1"/>
  <c r="E55" i="1"/>
  <c r="E52" i="1"/>
  <c r="E49" i="1"/>
  <c r="E45" i="1"/>
  <c r="E39" i="1"/>
  <c r="E35" i="1"/>
  <c r="E30" i="1"/>
  <c r="E26" i="1"/>
  <c r="D23" i="1"/>
  <c r="E14" i="1"/>
  <c r="E11" i="1"/>
  <c r="E74" i="1"/>
  <c r="F72" i="1"/>
  <c r="F67" i="1"/>
  <c r="F64" i="1"/>
  <c r="F55" i="1"/>
  <c r="F52" i="1"/>
  <c r="F49" i="1"/>
  <c r="F45" i="1"/>
  <c r="F39" i="1"/>
  <c r="F35" i="1"/>
  <c r="F30" i="1"/>
  <c r="F26" i="1"/>
  <c r="F15" i="1"/>
  <c r="F19" i="1"/>
  <c r="F23" i="1"/>
  <c r="F14" i="1"/>
  <c r="F11" i="1"/>
  <c r="F74" i="1"/>
  <c r="G72" i="1"/>
  <c r="G67" i="1"/>
  <c r="G64" i="1"/>
  <c r="G55" i="1"/>
  <c r="G52" i="1"/>
  <c r="G49" i="1"/>
  <c r="G45" i="1"/>
  <c r="G39" i="1"/>
  <c r="G35" i="1"/>
  <c r="G30" i="1"/>
  <c r="G26" i="1"/>
  <c r="G15" i="1"/>
  <c r="G19" i="1"/>
  <c r="G23" i="1"/>
  <c r="G14" i="1"/>
  <c r="G11" i="1"/>
  <c r="G74" i="1"/>
  <c r="H72" i="1"/>
  <c r="H67" i="1"/>
  <c r="H64" i="1"/>
  <c r="H55" i="1"/>
  <c r="H52" i="1"/>
  <c r="H49" i="1"/>
  <c r="H45" i="1"/>
  <c r="H39" i="1"/>
  <c r="H35" i="1"/>
  <c r="H30" i="1"/>
  <c r="H26" i="1"/>
  <c r="H15" i="1"/>
  <c r="H19" i="1"/>
  <c r="H23" i="1"/>
  <c r="H14" i="1"/>
  <c r="H11" i="1"/>
  <c r="H74" i="1"/>
  <c r="I72" i="1"/>
  <c r="I67" i="1"/>
  <c r="I64" i="1"/>
  <c r="I55" i="1"/>
  <c r="I52" i="1"/>
  <c r="I49" i="1"/>
  <c r="I45" i="1"/>
  <c r="I39" i="1"/>
  <c r="I35" i="1"/>
  <c r="I30" i="1"/>
  <c r="I26" i="1"/>
  <c r="I15" i="1"/>
  <c r="I19" i="1"/>
  <c r="I23" i="1"/>
  <c r="I14" i="1"/>
  <c r="I11" i="1"/>
  <c r="I74" i="1"/>
  <c r="J72" i="1"/>
  <c r="J67" i="1"/>
  <c r="J64" i="1"/>
  <c r="J55" i="1"/>
  <c r="J52" i="1"/>
  <c r="J49" i="1"/>
  <c r="J45" i="1"/>
  <c r="J39" i="1"/>
  <c r="J35" i="1"/>
  <c r="J30" i="1"/>
  <c r="J26" i="1"/>
  <c r="J15" i="1"/>
  <c r="J19" i="1"/>
  <c r="J23" i="1"/>
  <c r="J14" i="1"/>
  <c r="J11" i="1"/>
  <c r="J74" i="1"/>
  <c r="K72" i="1"/>
  <c r="K67" i="1"/>
  <c r="K64" i="1"/>
  <c r="K55" i="1"/>
  <c r="K52" i="1"/>
  <c r="K49" i="1"/>
  <c r="K45" i="1"/>
  <c r="K39" i="1"/>
  <c r="K35" i="1"/>
  <c r="K30" i="1"/>
  <c r="K26" i="1"/>
  <c r="K15" i="1"/>
  <c r="K19" i="1"/>
  <c r="K23" i="1"/>
  <c r="K14" i="1"/>
  <c r="K11" i="1"/>
  <c r="K74" i="1"/>
  <c r="L72" i="1"/>
  <c r="L67" i="1"/>
  <c r="L64" i="1"/>
  <c r="L55" i="1"/>
  <c r="L52" i="1"/>
  <c r="L49" i="1"/>
  <c r="L45" i="1"/>
  <c r="L39" i="1"/>
  <c r="L35" i="1"/>
  <c r="L30" i="1"/>
  <c r="L26" i="1"/>
  <c r="L15" i="1"/>
  <c r="L19" i="1"/>
  <c r="L23" i="1"/>
  <c r="L14" i="1"/>
  <c r="L11" i="1"/>
  <c r="L74" i="1"/>
  <c r="M72" i="1"/>
  <c r="M67" i="1"/>
  <c r="M64" i="1"/>
  <c r="M55" i="1"/>
  <c r="M52" i="1"/>
  <c r="M49" i="1"/>
  <c r="M45" i="1"/>
  <c r="M39" i="1"/>
  <c r="M35" i="1"/>
  <c r="M30" i="1"/>
  <c r="M26" i="1"/>
  <c r="M15" i="1"/>
  <c r="M19" i="1"/>
  <c r="M23" i="1"/>
  <c r="M14" i="1"/>
  <c r="M11" i="1"/>
  <c r="M74" i="1"/>
  <c r="N72" i="1"/>
  <c r="N67" i="1"/>
  <c r="N64" i="1"/>
  <c r="N55" i="1"/>
  <c r="N52" i="1"/>
  <c r="N49" i="1"/>
  <c r="N45" i="1"/>
  <c r="N39" i="1"/>
  <c r="N35" i="1"/>
  <c r="N30" i="1"/>
  <c r="N26" i="1"/>
  <c r="N15" i="1"/>
  <c r="N19" i="1"/>
  <c r="N23" i="1"/>
  <c r="N14" i="1"/>
  <c r="N11" i="1"/>
  <c r="N74" i="1"/>
  <c r="O72" i="1"/>
  <c r="O67" i="1"/>
  <c r="O64" i="1"/>
  <c r="O55" i="1"/>
  <c r="O52" i="1"/>
  <c r="O49" i="1"/>
  <c r="O45" i="1"/>
  <c r="O39" i="1"/>
  <c r="O35" i="1"/>
  <c r="O30" i="1"/>
  <c r="O26" i="1"/>
  <c r="O15" i="1"/>
  <c r="O19" i="1"/>
  <c r="O23" i="1"/>
  <c r="O14" i="1"/>
  <c r="O11" i="1"/>
  <c r="O74" i="1"/>
  <c r="C75" i="1"/>
  <c r="P72" i="1"/>
  <c r="P67" i="1"/>
  <c r="P55" i="1"/>
  <c r="P49" i="1"/>
  <c r="P45" i="1"/>
  <c r="P35" i="1"/>
  <c r="P30" i="1"/>
  <c r="P26" i="1"/>
  <c r="P14" i="1"/>
  <c r="P11" i="1"/>
  <c r="D10" i="1"/>
  <c r="E10" i="1"/>
  <c r="F10" i="1"/>
  <c r="G10" i="1"/>
  <c r="H10" i="1"/>
  <c r="I10" i="1"/>
  <c r="J10" i="1"/>
  <c r="K10" i="1"/>
  <c r="L10" i="1"/>
  <c r="M10" i="1"/>
  <c r="N10" i="1"/>
  <c r="O10" i="1"/>
  <c r="E23" i="1"/>
  <c r="E15" i="1"/>
  <c r="E19" i="1"/>
</calcChain>
</file>

<file path=xl/sharedStrings.xml><?xml version="1.0" encoding="utf-8"?>
<sst xmlns="http://schemas.openxmlformats.org/spreadsheetml/2006/main" count="149" uniqueCount="87">
  <si>
    <t>Cheltuieli cu taxe/ abonamente/ cotizații/ acorduri/ autorizații necesare pentru implementarea proiectului:</t>
  </si>
  <si>
    <t>Cheltuieli cu taxe/ abonamente/ cotizații/ acorduri/ autorizații necesare pentru implementarea proiectului</t>
  </si>
  <si>
    <t>Cheltuieli cu subventii/burse/premii</t>
  </si>
  <si>
    <t>Subvenții pentru înființarea unei afaceri (antreprenoriat)</t>
  </si>
  <si>
    <t>1. Cheltuieli cu salariile personalului nou-angajat</t>
  </si>
  <si>
    <t>2. Cheltuieli cu deplasarea personalului întreprinderilor nou-înfiinţate:</t>
  </si>
  <si>
    <t>2.1 Cheltuieli pentru cazare</t>
  </si>
  <si>
    <t>2.2 Cheltuieli cu diurna personalului propriu</t>
  </si>
  <si>
    <t>2.3 Cheltuieli pentru transportul persoanelor (inclusiv transportul efectuat cu mijloacele de transport în comun sau taxi, gară, autogară sau port şi locul delegării ori locul de cazare, precum şi transportul efectuat pe distanța dintre locul de cazare şi locul delegării)</t>
  </si>
  <si>
    <t>3. Cheltuieli aferente diverselor achiziţii de servicii specializate, pentru care beneficiarul ajutorului de minimis nu are expertiza necesară</t>
  </si>
  <si>
    <t>4. Cheltuieli cu achiziția de active fixe corporale (altele decât terenuri și imobile), obiecte de inventar, materii prime și materiale, inclusiv materiale consumabile, alte cheltuieli pentru investiţii necesare funcţionării întreprinderilor</t>
  </si>
  <si>
    <t>5. Cheltuieli cu închirierea de sedii (inclusiv depozite), spații pentru desfășurarea diverselor activițăți ale întreprinderii, echipamente, vehicule, diverse bunuri</t>
  </si>
  <si>
    <t>6. Cheltuieli de leasing fără achiziție (leasing operațional) aferente funcţionării întreprinderilor (rate de leasing operațional plătite de întreprindere pentru: echipamente, vehicule, diverse bunuri mobile și imobile)</t>
  </si>
  <si>
    <t>7. Utilităţi aferente funcţionării întreprinderilor</t>
  </si>
  <si>
    <t>8. Servicii de administrare a clădirilor aferente funcţionării întreprinderilor</t>
  </si>
  <si>
    <t>9. Servicii de întreţinere şi reparare de echipamente şi mijloace de transport aferente funcţionării întreprinderilor</t>
  </si>
  <si>
    <t>10. Arhivare de documente aferente funcţionării întreprinderilor</t>
  </si>
  <si>
    <t>11. Amortizare de active aferente funcţionării întreprinderilor</t>
  </si>
  <si>
    <t>12. Cheltuieli financiare şi juridice (notariale) aferente funcţionării întreprinderilor</t>
  </si>
  <si>
    <t>13. Conectare la reţele informatice aferente funcţionării întreprinderilor</t>
  </si>
  <si>
    <t>14. Cheltuieli de informare şi publicitate aferente funcţionării întreprinderilor</t>
  </si>
  <si>
    <t>15. Alte cheltuieli aferente funcţionării întreprinderilor</t>
  </si>
  <si>
    <t>15.3. Achiziţionare de publicaţii, cărţi, reviste de specialitate relevante pentru operaţiune, în format tipărit şi/sau electronic</t>
  </si>
  <si>
    <t>Taxe pentru înființarea de start-up-uri</t>
  </si>
  <si>
    <t>Luna 1</t>
  </si>
  <si>
    <t>Luna 2</t>
  </si>
  <si>
    <t>Luna 3</t>
  </si>
  <si>
    <t>Luna 4</t>
  </si>
  <si>
    <t>Luna 5</t>
  </si>
  <si>
    <t>Luna 6</t>
  </si>
  <si>
    <t>Luna 7</t>
  </si>
  <si>
    <t>Luna 8</t>
  </si>
  <si>
    <t>Luna 9</t>
  </si>
  <si>
    <t>Luna 10</t>
  </si>
  <si>
    <t>Luna 11</t>
  </si>
  <si>
    <t>Luna 12</t>
  </si>
  <si>
    <t>corelare cu  planul de afaceri</t>
  </si>
  <si>
    <t xml:space="preserve">Justificare sume / oferte piata </t>
  </si>
  <si>
    <t>Internet + telefonie</t>
  </si>
  <si>
    <t>Echipamente</t>
  </si>
  <si>
    <t>Vehicule</t>
  </si>
  <si>
    <t>Bunuri Mobile</t>
  </si>
  <si>
    <t>Bunuri imobile</t>
  </si>
  <si>
    <t>Cheltuieli reparatii</t>
  </si>
  <si>
    <t>Salariat 1</t>
  </si>
  <si>
    <t>Salariat 2</t>
  </si>
  <si>
    <t>cazare 1</t>
  </si>
  <si>
    <t>Cazare 2</t>
  </si>
  <si>
    <t>Diurna Personal 1</t>
  </si>
  <si>
    <t>Diurna Personal 2</t>
  </si>
  <si>
    <t>Cheltuieli Transport 1</t>
  </si>
  <si>
    <t>Servicii specializate contabilitatea</t>
  </si>
  <si>
    <t xml:space="preserve">Servicii specializate tehnologie </t>
  </si>
  <si>
    <t>Chltuieli intretinere</t>
  </si>
  <si>
    <t>Cheltuieli arhivare</t>
  </si>
  <si>
    <t>Cheltuieli financiare aferente functionarii</t>
  </si>
  <si>
    <t>Cheltuieli juridice (notariale aferente functionarii</t>
  </si>
  <si>
    <t>Cheltuieli conectare retele informatice</t>
  </si>
  <si>
    <t>Legenda</t>
  </si>
  <si>
    <t>NU SE COMPLTEAZA pentru ca se fac calcule automat</t>
  </si>
  <si>
    <t xml:space="preserve">Se completeaza in LEI FARA ZECIMALE </t>
  </si>
  <si>
    <t>AVAND GRIJA SA INTRODUCETI ELEMENTE JUSTIFICATIVE SI IN COLOANA DIN DREAPTA CARE URMARESTE CORELAREA CU PLANUL DE AFACERI SI CU REZONABILITATEA PRETURIELOR ( OFERTE DIN PIATA)</t>
  </si>
  <si>
    <t>UNDE NU SUNT COSTURI VA RUGAM S AINTRODUCETI 0</t>
  </si>
  <si>
    <t>TOTAL CHELTUIELI</t>
  </si>
  <si>
    <t>Chirie sediu</t>
  </si>
  <si>
    <t>Chirie vehicule</t>
  </si>
  <si>
    <t>Obligatoriue de completat pentru a exista justificarea cheltuielii in corelare cu ce prevede planul  de faaceri</t>
  </si>
  <si>
    <t>COSTURI ACCEPTATE LA FINANTARE - previziune 12 luni</t>
  </si>
  <si>
    <t>1.1. Cheltuieli salariale (NETE + contribuţii sociale aferente)</t>
  </si>
  <si>
    <t>Laptop</t>
  </si>
  <si>
    <t>Telefon</t>
  </si>
  <si>
    <t>Energie electrica; Apa/canalizare; intretinere birou</t>
  </si>
  <si>
    <t>Altele cheltuieli : mobilare birou sediu</t>
  </si>
  <si>
    <t>Cheltuieli infiintare site si pagina facebook/ Instagram + strategie de promovare initiala + promovare retele social specializate</t>
  </si>
  <si>
    <t>TOTAL 12 LUNI</t>
  </si>
  <si>
    <t>Servicii de marketing si promovare continua</t>
  </si>
  <si>
    <t>Total</t>
  </si>
  <si>
    <t>Venituri - previziune 2019</t>
  </si>
  <si>
    <t>1. Venituri din consultanta juridica</t>
  </si>
  <si>
    <t xml:space="preserve">Numar de unitati vandute </t>
  </si>
  <si>
    <t>Pret unitar / ora</t>
  </si>
  <si>
    <t>1. Venituri din training</t>
  </si>
  <si>
    <t>Total venituri din consultanta</t>
  </si>
  <si>
    <t>Pret unitar / zi</t>
  </si>
  <si>
    <t>Total venituri din training</t>
  </si>
  <si>
    <t>Total venituri 2019</t>
  </si>
  <si>
    <t>Total venituri 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</si>
</sst>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charset val="238"/>
      <scheme val="minor"/>
    </font>
    <font>
      <b/>
      <sz val="12"/>
      <color theme="1"/>
      <name val="Calibri"/>
      <family val="2"/>
      <charset val="238"/>
      <scheme val="minor"/>
    </font>
    <font>
      <i/>
      <sz val="11"/>
      <color theme="1"/>
      <name val="Calibri"/>
      <family val="2"/>
      <charset val="238"/>
      <scheme val="minor"/>
    </font>
    <font>
      <u/>
      <sz val="11"/>
      <color theme="10"/>
      <name val="Calibri"/>
      <family val="2"/>
      <charset val="238"/>
      <scheme val="minor"/>
    </font>
    <font>
      <u/>
      <sz val="11"/>
      <color theme="11"/>
      <name val="Calibri"/>
      <family val="2"/>
      <charset val="238"/>
      <scheme val="minor"/>
    </font>
    <font>
      <b/>
      <sz val="14"/>
      <color theme="1"/>
      <name val="Calibri"/>
      <scheme val="minor"/>
    </font>
    <font>
      <i/>
      <sz val="14"/>
      <color theme="1"/>
      <name val="Calibri"/>
      <scheme val="minor"/>
    </font>
    <font>
      <sz val="14"/>
      <color theme="1"/>
      <name val="Calibri"/>
      <scheme val="minor"/>
    </font>
    <font>
      <b/>
      <sz val="20"/>
      <color theme="1"/>
      <name val="Calibri"/>
      <scheme val="minor"/>
    </font>
    <font>
      <b/>
      <sz val="16"/>
      <color theme="1"/>
      <name val="Calibri"/>
      <scheme val="minor"/>
    </font>
    <font>
      <sz val="14"/>
      <color theme="1"/>
      <name val="Calibri"/>
      <family val="2"/>
      <scheme val="minor"/>
    </font>
    <font>
      <b/>
      <sz val="16"/>
      <color theme="1"/>
      <name val="Calibri"/>
      <family val="2"/>
      <scheme val="minor"/>
    </font>
    <font>
      <b/>
      <sz val="11"/>
      <color theme="1"/>
      <name val="Calibri"/>
      <family val="2"/>
      <scheme val="minor"/>
    </font>
    <font>
      <b/>
      <sz val="20"/>
      <color theme="1"/>
      <name val="Calibri"/>
      <family val="2"/>
      <scheme val="minor"/>
    </font>
  </fonts>
  <fills count="9">
    <fill>
      <patternFill patternType="none"/>
    </fill>
    <fill>
      <patternFill patternType="gray125"/>
    </fill>
    <fill>
      <patternFill patternType="solid">
        <fgColor theme="4" tint="0.3999755851924192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0"/>
        <bgColor indexed="64"/>
      </patternFill>
    </fill>
    <fill>
      <patternFill patternType="solid">
        <fgColor theme="4" tint="0.79998168889431442"/>
        <bgColor indexed="64"/>
      </patternFill>
    </fill>
    <fill>
      <patternFill patternType="solid">
        <fgColor theme="4"/>
        <bgColor indexed="64"/>
      </patternFill>
    </fill>
    <fill>
      <patternFill patternType="solid">
        <fgColor theme="9" tint="0.59999389629810485"/>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27">
    <xf numFmtId="0" fontId="0" fillId="0" borderId="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cellStyleXfs>
  <cellXfs count="39">
    <xf numFmtId="0" fontId="0" fillId="0" borderId="0" xfId="0"/>
    <xf numFmtId="0" fontId="1" fillId="0" borderId="0" xfId="0" applyFont="1"/>
    <xf numFmtId="0" fontId="2" fillId="0" borderId="0" xfId="0" applyFont="1"/>
    <xf numFmtId="0" fontId="5" fillId="0" borderId="0" xfId="0" applyFont="1" applyAlignment="1">
      <alignment wrapText="1"/>
    </xf>
    <xf numFmtId="0" fontId="6" fillId="0" borderId="0" xfId="0" applyFont="1" applyAlignment="1">
      <alignment wrapText="1"/>
    </xf>
    <xf numFmtId="0" fontId="7" fillId="0" borderId="0" xfId="0" applyFont="1" applyAlignment="1">
      <alignment wrapText="1"/>
    </xf>
    <xf numFmtId="0" fontId="6" fillId="0" borderId="1" xfId="0" applyFont="1" applyBorder="1" applyAlignment="1">
      <alignment wrapText="1"/>
    </xf>
    <xf numFmtId="0" fontId="2" fillId="0" borderId="1" xfId="0" applyFont="1" applyBorder="1"/>
    <xf numFmtId="0" fontId="0" fillId="0" borderId="1" xfId="0" applyBorder="1"/>
    <xf numFmtId="0" fontId="7" fillId="0" borderId="1" xfId="0" applyFont="1" applyBorder="1" applyAlignment="1">
      <alignment wrapText="1"/>
    </xf>
    <xf numFmtId="0" fontId="7" fillId="2" borderId="1" xfId="0" applyFont="1" applyFill="1" applyBorder="1" applyAlignment="1">
      <alignment wrapText="1"/>
    </xf>
    <xf numFmtId="0" fontId="0" fillId="2" borderId="1" xfId="0" applyFill="1" applyBorder="1"/>
    <xf numFmtId="0" fontId="0" fillId="3" borderId="1" xfId="0" applyFill="1" applyBorder="1"/>
    <xf numFmtId="0" fontId="7" fillId="4" borderId="1" xfId="0" applyFont="1" applyFill="1" applyBorder="1" applyAlignment="1">
      <alignment wrapText="1"/>
    </xf>
    <xf numFmtId="0" fontId="0" fillId="4" borderId="1" xfId="0" applyFill="1" applyBorder="1"/>
    <xf numFmtId="0" fontId="7" fillId="3" borderId="1" xfId="0" applyFont="1" applyFill="1" applyBorder="1" applyAlignment="1">
      <alignment wrapText="1"/>
    </xf>
    <xf numFmtId="0" fontId="7" fillId="5" borderId="1" xfId="0" applyFont="1" applyFill="1" applyBorder="1" applyAlignment="1">
      <alignment wrapText="1"/>
    </xf>
    <xf numFmtId="0" fontId="0" fillId="5" borderId="1" xfId="0" applyFill="1" applyBorder="1"/>
    <xf numFmtId="0" fontId="0" fillId="5" borderId="0" xfId="0" applyFill="1"/>
    <xf numFmtId="0" fontId="0" fillId="6" borderId="1" xfId="0" applyFill="1" applyBorder="1"/>
    <xf numFmtId="0" fontId="7" fillId="6" borderId="1" xfId="0" applyFont="1" applyFill="1" applyBorder="1" applyAlignment="1">
      <alignment wrapText="1"/>
    </xf>
    <xf numFmtId="0" fontId="7" fillId="7" borderId="1" xfId="0" applyFont="1" applyFill="1" applyBorder="1" applyAlignment="1">
      <alignment wrapText="1"/>
    </xf>
    <xf numFmtId="0" fontId="0" fillId="7" borderId="1" xfId="0" applyFill="1" applyBorder="1"/>
    <xf numFmtId="0" fontId="9" fillId="0" borderId="0" xfId="0" applyFont="1" applyAlignment="1">
      <alignment wrapText="1"/>
    </xf>
    <xf numFmtId="0" fontId="9" fillId="0" borderId="0" xfId="0" applyFont="1"/>
    <xf numFmtId="0" fontId="2" fillId="8" borderId="1" xfId="0" applyFont="1" applyFill="1" applyBorder="1"/>
    <xf numFmtId="0" fontId="0" fillId="8" borderId="1" xfId="0" applyFill="1" applyBorder="1"/>
    <xf numFmtId="0" fontId="8" fillId="0" borderId="0" xfId="0" applyFont="1" applyAlignment="1">
      <alignment horizontal="center" wrapText="1"/>
    </xf>
    <xf numFmtId="0" fontId="10" fillId="0" borderId="0" xfId="0" applyFont="1" applyAlignment="1">
      <alignment wrapText="1"/>
    </xf>
    <xf numFmtId="0" fontId="11" fillId="0" borderId="0" xfId="0" applyFont="1" applyAlignment="1">
      <alignment wrapText="1"/>
    </xf>
    <xf numFmtId="0" fontId="11" fillId="0" borderId="0" xfId="0" applyFont="1"/>
    <xf numFmtId="0" fontId="10" fillId="5" borderId="1" xfId="0" applyFont="1" applyFill="1" applyBorder="1" applyAlignment="1">
      <alignment wrapText="1"/>
    </xf>
    <xf numFmtId="0" fontId="2" fillId="0" borderId="2" xfId="0" applyFont="1" applyFill="1" applyBorder="1" applyAlignment="1">
      <alignment horizontal="center"/>
    </xf>
    <xf numFmtId="0" fontId="2" fillId="0" borderId="3" xfId="0" applyFont="1" applyFill="1" applyBorder="1" applyAlignment="1">
      <alignment horizontal="center"/>
    </xf>
    <xf numFmtId="0" fontId="2" fillId="0" borderId="4" xfId="0" applyFont="1" applyFill="1" applyBorder="1" applyAlignment="1">
      <alignment horizontal="center"/>
    </xf>
    <xf numFmtId="0" fontId="8" fillId="0" borderId="0" xfId="0" applyFont="1" applyAlignment="1">
      <alignment horizontal="center" wrapText="1"/>
    </xf>
    <xf numFmtId="0" fontId="13" fillId="0" borderId="0" xfId="0" applyFont="1" applyAlignment="1">
      <alignment horizontal="center" wrapText="1"/>
    </xf>
    <xf numFmtId="0" fontId="10" fillId="7" borderId="1" xfId="0" applyFont="1" applyFill="1" applyBorder="1" applyAlignment="1">
      <alignment horizontal="left" wrapText="1"/>
    </xf>
    <xf numFmtId="0" fontId="12" fillId="0" borderId="0" xfId="0" applyFont="1"/>
  </cellXfs>
  <cellStyles count="27">
    <cellStyle name="Lien hypertexte" xfId="1" builtinId="8" hidden="1"/>
    <cellStyle name="Lien hypertexte" xfId="3" builtinId="8" hidden="1"/>
    <cellStyle name="Lien hypertexte" xfId="5" builtinId="8" hidden="1"/>
    <cellStyle name="Lien hypertexte" xfId="7" builtinId="8" hidden="1"/>
    <cellStyle name="Lien hypertexte" xfId="9" builtinId="8" hidden="1"/>
    <cellStyle name="Lien hypertexte" xfId="11" builtinId="8" hidden="1"/>
    <cellStyle name="Lien hypertexte" xfId="13" builtinId="8" hidden="1"/>
    <cellStyle name="Lien hypertexte" xfId="15" builtinId="8" hidden="1"/>
    <cellStyle name="Lien hypertexte" xfId="17" builtinId="8" hidden="1"/>
    <cellStyle name="Lien hypertexte" xfId="19" builtinId="8" hidden="1"/>
    <cellStyle name="Lien hypertexte" xfId="21" builtinId="8" hidden="1"/>
    <cellStyle name="Lien hypertexte" xfId="23" builtinId="8" hidden="1"/>
    <cellStyle name="Lien hypertexte" xfId="25" builtinId="8" hidden="1"/>
    <cellStyle name="Lien hypertexte visité" xfId="2" builtinId="9" hidden="1"/>
    <cellStyle name="Lien hypertexte visité" xfId="4" builtinId="9" hidden="1"/>
    <cellStyle name="Lien hypertexte visité" xfId="6" builtinId="9" hidden="1"/>
    <cellStyle name="Lien hypertexte visité" xfId="8" builtinId="9" hidden="1"/>
    <cellStyle name="Lien hypertexte visité" xfId="10" builtinId="9" hidden="1"/>
    <cellStyle name="Lien hypertexte visité" xfId="12" builtinId="9" hidden="1"/>
    <cellStyle name="Lien hypertexte visité" xfId="14" builtinId="9" hidden="1"/>
    <cellStyle name="Lien hypertexte visité" xfId="16" builtinId="9" hidden="1"/>
    <cellStyle name="Lien hypertexte visité" xfId="18" builtinId="9" hidden="1"/>
    <cellStyle name="Lien hypertexte visité" xfId="20" builtinId="9" hidden="1"/>
    <cellStyle name="Lien hypertexte visité" xfId="22" builtinId="9" hidden="1"/>
    <cellStyle name="Lien hypertexte visité" xfId="24" builtinId="9" hidden="1"/>
    <cellStyle name="Lien hypertexte visité" xfId="26" builtinId="9" hidden="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T83"/>
  <sheetViews>
    <sheetView topLeftCell="A60" zoomScale="60" zoomScaleNormal="60" zoomScalePageLayoutView="75" workbookViewId="0">
      <selection activeCell="D9" sqref="D9:P12"/>
    </sheetView>
  </sheetViews>
  <sheetFormatPr baseColWidth="10" defaultColWidth="8.90625" defaultRowHeight="18.5" x14ac:dyDescent="0.45"/>
  <cols>
    <col min="2" max="2" width="69.36328125" style="5" customWidth="1"/>
    <col min="3" max="3" width="11" customWidth="1"/>
    <col min="16" max="16" width="10.81640625" customWidth="1"/>
    <col min="17" max="17" width="26.6328125" customWidth="1"/>
    <col min="18" max="18" width="24.90625" customWidth="1"/>
    <col min="19" max="19" width="16.6328125" customWidth="1"/>
    <col min="20" max="20" width="16.08984375" customWidth="1"/>
  </cols>
  <sheetData>
    <row r="2" spans="2:20" ht="42.9" customHeight="1" x14ac:dyDescent="0.6">
      <c r="B2" s="35" t="s">
        <v>67</v>
      </c>
      <c r="C2" s="35"/>
      <c r="D2" s="35"/>
      <c r="E2" s="35"/>
      <c r="F2" s="35"/>
      <c r="G2" s="35"/>
      <c r="H2" s="35"/>
      <c r="I2" s="35"/>
      <c r="J2" s="35"/>
      <c r="K2" s="35"/>
      <c r="L2" s="35"/>
      <c r="M2" s="35"/>
      <c r="N2" s="35"/>
      <c r="O2" s="35"/>
      <c r="P2" s="27"/>
    </row>
    <row r="3" spans="2:20" x14ac:dyDescent="0.45">
      <c r="B3" s="3"/>
      <c r="C3" s="1"/>
      <c r="D3" s="1"/>
      <c r="E3" s="1"/>
      <c r="F3" s="1"/>
      <c r="G3" s="1"/>
    </row>
    <row r="4" spans="2:20" ht="37" hidden="1" x14ac:dyDescent="0.45">
      <c r="B4" s="4" t="s">
        <v>0</v>
      </c>
      <c r="C4" s="2"/>
      <c r="D4" s="2"/>
      <c r="E4" s="2"/>
      <c r="F4" s="2"/>
      <c r="G4" s="2"/>
      <c r="H4" s="2"/>
      <c r="I4" s="2"/>
      <c r="J4" s="2"/>
      <c r="K4" s="2"/>
      <c r="L4" s="2"/>
    </row>
    <row r="5" spans="2:20" ht="37" hidden="1" x14ac:dyDescent="0.45">
      <c r="B5" s="4" t="s">
        <v>1</v>
      </c>
      <c r="C5" s="2"/>
      <c r="D5" s="2"/>
      <c r="E5" s="2"/>
      <c r="F5" s="2"/>
      <c r="G5" s="2"/>
      <c r="H5" s="2"/>
      <c r="I5" s="2"/>
      <c r="J5" s="2"/>
      <c r="K5" s="2"/>
      <c r="L5" s="2"/>
    </row>
    <row r="6" spans="2:20" hidden="1" x14ac:dyDescent="0.45">
      <c r="B6" s="4" t="s">
        <v>23</v>
      </c>
      <c r="C6" s="2"/>
      <c r="D6" s="2"/>
      <c r="E6" s="2"/>
      <c r="F6" s="2"/>
      <c r="G6" s="2"/>
      <c r="H6" s="2"/>
      <c r="I6" s="2"/>
      <c r="J6" s="2"/>
      <c r="K6" s="2"/>
      <c r="L6" s="2"/>
    </row>
    <row r="7" spans="2:20" hidden="1" x14ac:dyDescent="0.45">
      <c r="B7" s="4" t="s">
        <v>2</v>
      </c>
      <c r="C7" s="2"/>
      <c r="D7" s="2"/>
      <c r="E7" s="2"/>
      <c r="F7" s="2"/>
      <c r="G7" s="2"/>
      <c r="H7" s="2"/>
      <c r="I7" s="2"/>
      <c r="J7" s="2"/>
      <c r="K7" s="2"/>
      <c r="L7" s="2"/>
    </row>
    <row r="8" spans="2:20" hidden="1" x14ac:dyDescent="0.45">
      <c r="B8" s="4" t="s">
        <v>3</v>
      </c>
      <c r="C8" s="2"/>
      <c r="D8" s="2"/>
      <c r="E8" s="2"/>
      <c r="F8" s="2"/>
      <c r="G8" s="2"/>
      <c r="H8" s="2"/>
      <c r="I8" s="2"/>
      <c r="J8" s="2"/>
      <c r="K8" s="2"/>
      <c r="L8" s="2"/>
    </row>
    <row r="9" spans="2:20" x14ac:dyDescent="0.45">
      <c r="B9" s="6"/>
      <c r="C9" s="7"/>
      <c r="D9" s="7" t="s">
        <v>24</v>
      </c>
      <c r="E9" s="7" t="s">
        <v>25</v>
      </c>
      <c r="F9" s="7" t="s">
        <v>26</v>
      </c>
      <c r="G9" s="7" t="s">
        <v>27</v>
      </c>
      <c r="H9" s="7" t="s">
        <v>28</v>
      </c>
      <c r="I9" s="7" t="s">
        <v>29</v>
      </c>
      <c r="J9" s="7" t="s">
        <v>30</v>
      </c>
      <c r="K9" s="7" t="s">
        <v>31</v>
      </c>
      <c r="L9" s="7" t="s">
        <v>32</v>
      </c>
      <c r="M9" s="7" t="s">
        <v>33</v>
      </c>
      <c r="N9" s="7" t="s">
        <v>34</v>
      </c>
      <c r="O9" s="7" t="s">
        <v>35</v>
      </c>
      <c r="P9" s="7" t="s">
        <v>76</v>
      </c>
      <c r="Q9" s="25" t="s">
        <v>36</v>
      </c>
      <c r="R9" s="32" t="s">
        <v>37</v>
      </c>
      <c r="S9" s="33"/>
      <c r="T9" s="34"/>
    </row>
    <row r="10" spans="2:20" x14ac:dyDescent="0.45">
      <c r="B10" s="21" t="s">
        <v>4</v>
      </c>
      <c r="C10" s="22"/>
      <c r="D10" s="22" t="e">
        <f>D11+#REF!+#REF!</f>
        <v>#REF!</v>
      </c>
      <c r="E10" s="22" t="e">
        <f>E11+#REF!+#REF!</f>
        <v>#REF!</v>
      </c>
      <c r="F10" s="22" t="e">
        <f>F11+#REF!+#REF!</f>
        <v>#REF!</v>
      </c>
      <c r="G10" s="22" t="e">
        <f>G11+#REF!+#REF!</f>
        <v>#REF!</v>
      </c>
      <c r="H10" s="22" t="e">
        <f>H11+#REF!+#REF!</f>
        <v>#REF!</v>
      </c>
      <c r="I10" s="22" t="e">
        <f>I11+#REF!+#REF!</f>
        <v>#REF!</v>
      </c>
      <c r="J10" s="22" t="e">
        <f>J11+#REF!+#REF!</f>
        <v>#REF!</v>
      </c>
      <c r="K10" s="22" t="e">
        <f>K11+#REF!+#REF!</f>
        <v>#REF!</v>
      </c>
      <c r="L10" s="22" t="e">
        <f>L11+#REF!+#REF!</f>
        <v>#REF!</v>
      </c>
      <c r="M10" s="22" t="e">
        <f>M11+#REF!+#REF!</f>
        <v>#REF!</v>
      </c>
      <c r="N10" s="22" t="e">
        <f>N11+#REF!+#REF!</f>
        <v>#REF!</v>
      </c>
      <c r="O10" s="22" t="e">
        <f>O11+#REF!+#REF!</f>
        <v>#REF!</v>
      </c>
      <c r="P10" s="22"/>
      <c r="Q10" s="26"/>
      <c r="R10" s="8"/>
      <c r="S10" s="8"/>
      <c r="T10" s="8"/>
    </row>
    <row r="11" spans="2:20" x14ac:dyDescent="0.45">
      <c r="B11" s="10" t="s">
        <v>68</v>
      </c>
      <c r="C11" s="11"/>
      <c r="D11" s="11">
        <f t="shared" ref="D11:O11" si="0">SUM(D12:D13)</f>
        <v>10500</v>
      </c>
      <c r="E11" s="11">
        <f t="shared" si="0"/>
        <v>10500</v>
      </c>
      <c r="F11" s="11">
        <f t="shared" si="0"/>
        <v>10500</v>
      </c>
      <c r="G11" s="11">
        <f t="shared" si="0"/>
        <v>10500</v>
      </c>
      <c r="H11" s="11">
        <f t="shared" si="0"/>
        <v>10500</v>
      </c>
      <c r="I11" s="11">
        <f t="shared" si="0"/>
        <v>10500</v>
      </c>
      <c r="J11" s="11">
        <f t="shared" si="0"/>
        <v>10500</v>
      </c>
      <c r="K11" s="11">
        <f t="shared" si="0"/>
        <v>10500</v>
      </c>
      <c r="L11" s="11">
        <f t="shared" si="0"/>
        <v>10500</v>
      </c>
      <c r="M11" s="11">
        <f t="shared" si="0"/>
        <v>10500</v>
      </c>
      <c r="N11" s="11">
        <f t="shared" si="0"/>
        <v>10500</v>
      </c>
      <c r="O11" s="11">
        <f t="shared" si="0"/>
        <v>10500</v>
      </c>
      <c r="P11" s="11">
        <f>SUM(D11:O11)</f>
        <v>126000</v>
      </c>
      <c r="Q11" s="26"/>
      <c r="R11" s="8"/>
      <c r="S11" s="8"/>
      <c r="T11" s="8"/>
    </row>
    <row r="12" spans="2:20" x14ac:dyDescent="0.45">
      <c r="B12" s="9" t="s">
        <v>44</v>
      </c>
      <c r="C12" s="8"/>
      <c r="D12" s="12">
        <v>6000</v>
      </c>
      <c r="E12" s="12">
        <v>6000</v>
      </c>
      <c r="F12" s="12">
        <v>6000</v>
      </c>
      <c r="G12" s="12">
        <v>6000</v>
      </c>
      <c r="H12" s="12">
        <v>6000</v>
      </c>
      <c r="I12" s="12">
        <v>6000</v>
      </c>
      <c r="J12" s="12">
        <v>6000</v>
      </c>
      <c r="K12" s="12">
        <v>6000</v>
      </c>
      <c r="L12" s="12">
        <v>6000</v>
      </c>
      <c r="M12" s="12">
        <v>6000</v>
      </c>
      <c r="N12" s="12">
        <v>6000</v>
      </c>
      <c r="O12" s="12">
        <v>6000</v>
      </c>
      <c r="P12" s="12"/>
      <c r="Q12" s="26"/>
      <c r="R12" s="8"/>
      <c r="S12" s="8"/>
      <c r="T12" s="8"/>
    </row>
    <row r="13" spans="2:20" x14ac:dyDescent="0.45">
      <c r="B13" s="9" t="s">
        <v>45</v>
      </c>
      <c r="C13" s="8"/>
      <c r="D13" s="12">
        <v>4500</v>
      </c>
      <c r="E13" s="12">
        <v>4500</v>
      </c>
      <c r="F13" s="12">
        <v>4500</v>
      </c>
      <c r="G13" s="12">
        <v>4500</v>
      </c>
      <c r="H13" s="12">
        <v>4500</v>
      </c>
      <c r="I13" s="12">
        <v>4500</v>
      </c>
      <c r="J13" s="12">
        <v>4500</v>
      </c>
      <c r="K13" s="12">
        <v>4500</v>
      </c>
      <c r="L13" s="12">
        <v>4500</v>
      </c>
      <c r="M13" s="12">
        <v>4500</v>
      </c>
      <c r="N13" s="12">
        <v>4500</v>
      </c>
      <c r="O13" s="12">
        <v>4500</v>
      </c>
      <c r="P13" s="12"/>
      <c r="Q13" s="26"/>
      <c r="R13" s="8"/>
      <c r="S13" s="8"/>
      <c r="T13" s="8"/>
    </row>
    <row r="14" spans="2:20" ht="37" x14ac:dyDescent="0.45">
      <c r="B14" s="13" t="s">
        <v>5</v>
      </c>
      <c r="C14" s="14"/>
      <c r="D14" s="14">
        <f>SUM(D15:D19:D22)</f>
        <v>10000</v>
      </c>
      <c r="E14" s="14">
        <f>SUM(D15:D23)</f>
        <v>14500</v>
      </c>
      <c r="F14" s="14">
        <f t="shared" ref="F14:O14" si="1">SUM(F15:F23)</f>
        <v>14500</v>
      </c>
      <c r="G14" s="14">
        <f t="shared" si="1"/>
        <v>14500</v>
      </c>
      <c r="H14" s="14">
        <f t="shared" si="1"/>
        <v>14500</v>
      </c>
      <c r="I14" s="14">
        <f t="shared" si="1"/>
        <v>14500</v>
      </c>
      <c r="J14" s="14">
        <f t="shared" si="1"/>
        <v>14500</v>
      </c>
      <c r="K14" s="14">
        <f t="shared" si="1"/>
        <v>14500</v>
      </c>
      <c r="L14" s="14">
        <f t="shared" si="1"/>
        <v>14500</v>
      </c>
      <c r="M14" s="14">
        <f t="shared" si="1"/>
        <v>14500</v>
      </c>
      <c r="N14" s="14">
        <f t="shared" si="1"/>
        <v>14500</v>
      </c>
      <c r="O14" s="14">
        <f t="shared" si="1"/>
        <v>14500</v>
      </c>
      <c r="P14" s="14">
        <f>SUM(D14:O14)</f>
        <v>169500</v>
      </c>
      <c r="Q14" s="26"/>
      <c r="R14" s="8"/>
      <c r="S14" s="8"/>
      <c r="T14" s="8"/>
    </row>
    <row r="15" spans="2:20" x14ac:dyDescent="0.45">
      <c r="B15" s="20" t="s">
        <v>6</v>
      </c>
      <c r="C15" s="19"/>
      <c r="D15" s="19">
        <f>SUM(D16:D17)</f>
        <v>2000</v>
      </c>
      <c r="E15" s="19">
        <f t="shared" ref="E15:O15" si="2">SUM(E16:E17)</f>
        <v>2000</v>
      </c>
      <c r="F15" s="19">
        <f t="shared" si="2"/>
        <v>2000</v>
      </c>
      <c r="G15" s="19">
        <f t="shared" si="2"/>
        <v>2000</v>
      </c>
      <c r="H15" s="19">
        <f t="shared" si="2"/>
        <v>2000</v>
      </c>
      <c r="I15" s="19">
        <f t="shared" si="2"/>
        <v>2000</v>
      </c>
      <c r="J15" s="19">
        <f t="shared" si="2"/>
        <v>2000</v>
      </c>
      <c r="K15" s="19">
        <f t="shared" si="2"/>
        <v>2000</v>
      </c>
      <c r="L15" s="19">
        <f t="shared" si="2"/>
        <v>2000</v>
      </c>
      <c r="M15" s="19">
        <f t="shared" si="2"/>
        <v>2000</v>
      </c>
      <c r="N15" s="19">
        <f t="shared" si="2"/>
        <v>2000</v>
      </c>
      <c r="O15" s="19">
        <f t="shared" si="2"/>
        <v>2000</v>
      </c>
      <c r="P15" s="19"/>
      <c r="Q15" s="26"/>
      <c r="R15" s="8"/>
      <c r="S15" s="8"/>
      <c r="T15" s="8"/>
    </row>
    <row r="16" spans="2:20" x14ac:dyDescent="0.45">
      <c r="B16" s="9" t="s">
        <v>46</v>
      </c>
      <c r="C16" s="8"/>
      <c r="D16" s="12">
        <v>2000</v>
      </c>
      <c r="E16" s="12">
        <v>2000</v>
      </c>
      <c r="F16" s="12">
        <v>2000</v>
      </c>
      <c r="G16" s="12">
        <v>2000</v>
      </c>
      <c r="H16" s="12">
        <v>2000</v>
      </c>
      <c r="I16" s="12">
        <v>2000</v>
      </c>
      <c r="J16" s="12">
        <v>2000</v>
      </c>
      <c r="K16" s="12">
        <v>2000</v>
      </c>
      <c r="L16" s="12">
        <v>2000</v>
      </c>
      <c r="M16" s="12">
        <v>2000</v>
      </c>
      <c r="N16" s="12">
        <v>2000</v>
      </c>
      <c r="O16" s="12">
        <v>2000</v>
      </c>
      <c r="P16" s="12"/>
      <c r="Q16" s="26"/>
      <c r="R16" s="8"/>
      <c r="S16" s="8"/>
      <c r="T16" s="8"/>
    </row>
    <row r="17" spans="2:20" x14ac:dyDescent="0.45">
      <c r="B17" s="9" t="s">
        <v>47</v>
      </c>
      <c r="C17" s="8"/>
      <c r="D17" s="12">
        <v>0</v>
      </c>
      <c r="E17" s="12">
        <v>0</v>
      </c>
      <c r="F17" s="12">
        <v>0</v>
      </c>
      <c r="G17" s="12">
        <v>0</v>
      </c>
      <c r="H17" s="12">
        <v>0</v>
      </c>
      <c r="I17" s="12">
        <v>0</v>
      </c>
      <c r="J17" s="12">
        <v>0</v>
      </c>
      <c r="K17" s="12">
        <v>0</v>
      </c>
      <c r="L17" s="12">
        <v>0</v>
      </c>
      <c r="M17" s="12">
        <v>0</v>
      </c>
      <c r="N17" s="12">
        <v>0</v>
      </c>
      <c r="O17" s="12">
        <v>0</v>
      </c>
      <c r="P17" s="12"/>
      <c r="Q17" s="26"/>
      <c r="R17" s="8"/>
      <c r="S17" s="8"/>
      <c r="T17" s="8"/>
    </row>
    <row r="18" spans="2:20" x14ac:dyDescent="0.45">
      <c r="B18" s="9"/>
      <c r="C18" s="8"/>
      <c r="D18" s="8"/>
      <c r="E18" s="8"/>
      <c r="F18" s="8"/>
      <c r="G18" s="8"/>
      <c r="H18" s="8"/>
      <c r="I18" s="8"/>
      <c r="J18" s="8"/>
      <c r="K18" s="8"/>
      <c r="L18" s="8"/>
      <c r="M18" s="8"/>
      <c r="N18" s="8"/>
      <c r="O18" s="8"/>
      <c r="P18" s="8"/>
      <c r="Q18" s="26"/>
      <c r="R18" s="8"/>
      <c r="S18" s="8"/>
      <c r="T18" s="8"/>
    </row>
    <row r="19" spans="2:20" x14ac:dyDescent="0.45">
      <c r="B19" s="20" t="s">
        <v>7</v>
      </c>
      <c r="C19" s="19"/>
      <c r="D19" s="19">
        <f>SUM(D20:D21)</f>
        <v>3000</v>
      </c>
      <c r="E19" s="19">
        <f t="shared" ref="E19:O19" si="3">SUM(E20:E21)</f>
        <v>3000</v>
      </c>
      <c r="F19" s="19">
        <f t="shared" si="3"/>
        <v>3000</v>
      </c>
      <c r="G19" s="19">
        <f t="shared" si="3"/>
        <v>3000</v>
      </c>
      <c r="H19" s="19">
        <f t="shared" si="3"/>
        <v>3000</v>
      </c>
      <c r="I19" s="19">
        <f t="shared" si="3"/>
        <v>3000</v>
      </c>
      <c r="J19" s="19">
        <f t="shared" si="3"/>
        <v>3000</v>
      </c>
      <c r="K19" s="19">
        <f t="shared" si="3"/>
        <v>3000</v>
      </c>
      <c r="L19" s="19">
        <f t="shared" si="3"/>
        <v>3000</v>
      </c>
      <c r="M19" s="19">
        <f t="shared" si="3"/>
        <v>3000</v>
      </c>
      <c r="N19" s="19">
        <f t="shared" si="3"/>
        <v>3000</v>
      </c>
      <c r="O19" s="19">
        <f t="shared" si="3"/>
        <v>3000</v>
      </c>
      <c r="P19" s="19"/>
      <c r="Q19" s="26"/>
      <c r="R19" s="8"/>
      <c r="S19" s="8"/>
      <c r="T19" s="8"/>
    </row>
    <row r="20" spans="2:20" x14ac:dyDescent="0.45">
      <c r="B20" s="9" t="s">
        <v>48</v>
      </c>
      <c r="C20" s="8"/>
      <c r="D20" s="12">
        <v>3000</v>
      </c>
      <c r="E20" s="12">
        <v>3000</v>
      </c>
      <c r="F20" s="12">
        <v>3000</v>
      </c>
      <c r="G20" s="12">
        <v>3000</v>
      </c>
      <c r="H20" s="12">
        <v>3000</v>
      </c>
      <c r="I20" s="12">
        <v>3000</v>
      </c>
      <c r="J20" s="12">
        <v>3000</v>
      </c>
      <c r="K20" s="12">
        <v>3000</v>
      </c>
      <c r="L20" s="12">
        <v>3000</v>
      </c>
      <c r="M20" s="12">
        <v>3000</v>
      </c>
      <c r="N20" s="12">
        <v>3000</v>
      </c>
      <c r="O20" s="12">
        <v>3000</v>
      </c>
      <c r="P20" s="12"/>
      <c r="Q20" s="26"/>
      <c r="R20" s="8"/>
      <c r="S20" s="8"/>
      <c r="T20" s="8"/>
    </row>
    <row r="21" spans="2:20" x14ac:dyDescent="0.45">
      <c r="B21" s="9" t="s">
        <v>49</v>
      </c>
      <c r="C21" s="8"/>
      <c r="D21" s="12">
        <v>0</v>
      </c>
      <c r="E21" s="12">
        <v>0</v>
      </c>
      <c r="F21" s="12">
        <v>0</v>
      </c>
      <c r="G21" s="12">
        <v>0</v>
      </c>
      <c r="H21" s="12">
        <v>0</v>
      </c>
      <c r="I21" s="12">
        <v>0</v>
      </c>
      <c r="J21" s="12">
        <v>0</v>
      </c>
      <c r="K21" s="12">
        <v>0</v>
      </c>
      <c r="L21" s="12">
        <v>0</v>
      </c>
      <c r="M21" s="12">
        <v>0</v>
      </c>
      <c r="N21" s="12">
        <v>0</v>
      </c>
      <c r="O21" s="12">
        <v>0</v>
      </c>
      <c r="P21" s="12"/>
      <c r="Q21" s="26"/>
      <c r="R21" s="8"/>
      <c r="S21" s="8"/>
      <c r="T21" s="8"/>
    </row>
    <row r="22" spans="2:20" x14ac:dyDescent="0.45">
      <c r="B22" s="9"/>
      <c r="C22" s="17"/>
      <c r="D22" s="17"/>
      <c r="E22" s="17"/>
      <c r="F22" s="17"/>
      <c r="G22" s="17"/>
      <c r="H22" s="17"/>
      <c r="I22" s="17"/>
      <c r="J22" s="17"/>
      <c r="K22" s="17"/>
      <c r="L22" s="17"/>
      <c r="M22" s="17"/>
      <c r="N22" s="17"/>
      <c r="O22" s="17"/>
      <c r="P22" s="17"/>
      <c r="Q22" s="26"/>
      <c r="R22" s="8"/>
      <c r="S22" s="8"/>
      <c r="T22" s="8"/>
    </row>
    <row r="23" spans="2:20" ht="92.5" x14ac:dyDescent="0.45">
      <c r="B23" s="20" t="s">
        <v>8</v>
      </c>
      <c r="C23" s="19"/>
      <c r="D23" s="19">
        <f t="shared" ref="D23:O23" si="4">SUM(D24:D24)</f>
        <v>4500</v>
      </c>
      <c r="E23" s="19">
        <f t="shared" si="4"/>
        <v>4500</v>
      </c>
      <c r="F23" s="19">
        <f t="shared" si="4"/>
        <v>4500</v>
      </c>
      <c r="G23" s="19">
        <f t="shared" si="4"/>
        <v>4500</v>
      </c>
      <c r="H23" s="19">
        <f t="shared" si="4"/>
        <v>4500</v>
      </c>
      <c r="I23" s="19">
        <f t="shared" si="4"/>
        <v>4500</v>
      </c>
      <c r="J23" s="19">
        <f t="shared" si="4"/>
        <v>4500</v>
      </c>
      <c r="K23" s="19">
        <f t="shared" si="4"/>
        <v>4500</v>
      </c>
      <c r="L23" s="19">
        <f t="shared" si="4"/>
        <v>4500</v>
      </c>
      <c r="M23" s="19">
        <f t="shared" si="4"/>
        <v>4500</v>
      </c>
      <c r="N23" s="19">
        <f t="shared" si="4"/>
        <v>4500</v>
      </c>
      <c r="O23" s="19">
        <f t="shared" si="4"/>
        <v>4500</v>
      </c>
      <c r="P23" s="19"/>
      <c r="Q23" s="26"/>
      <c r="R23" s="8"/>
      <c r="S23" s="8"/>
      <c r="T23" s="8"/>
    </row>
    <row r="24" spans="2:20" x14ac:dyDescent="0.45">
      <c r="B24" s="20" t="s">
        <v>50</v>
      </c>
      <c r="C24" s="19"/>
      <c r="D24" s="12">
        <v>4500</v>
      </c>
      <c r="E24" s="12">
        <v>4500</v>
      </c>
      <c r="F24" s="12">
        <v>4500</v>
      </c>
      <c r="G24" s="12">
        <v>4500</v>
      </c>
      <c r="H24" s="12">
        <v>4500</v>
      </c>
      <c r="I24" s="12">
        <v>4500</v>
      </c>
      <c r="J24" s="12">
        <v>4500</v>
      </c>
      <c r="K24" s="12">
        <v>4500</v>
      </c>
      <c r="L24" s="12">
        <v>4500</v>
      </c>
      <c r="M24" s="12">
        <v>4500</v>
      </c>
      <c r="N24" s="12">
        <v>4500</v>
      </c>
      <c r="O24" s="12">
        <v>4500</v>
      </c>
      <c r="P24" s="12"/>
      <c r="Q24" s="26"/>
      <c r="R24" s="8"/>
      <c r="S24" s="8"/>
      <c r="T24" s="8"/>
    </row>
    <row r="25" spans="2:20" s="18" customFormat="1" x14ac:dyDescent="0.45">
      <c r="B25" s="16"/>
      <c r="C25" s="17"/>
      <c r="D25" s="17"/>
      <c r="E25" s="17"/>
      <c r="F25" s="17"/>
      <c r="G25" s="17"/>
      <c r="H25" s="17"/>
      <c r="I25" s="17"/>
      <c r="J25" s="17"/>
      <c r="K25" s="17"/>
      <c r="L25" s="17"/>
      <c r="M25" s="17"/>
      <c r="N25" s="17"/>
      <c r="O25" s="17"/>
      <c r="P25" s="17"/>
      <c r="Q25" s="26"/>
      <c r="R25" s="17"/>
      <c r="S25" s="17"/>
      <c r="T25" s="17"/>
    </row>
    <row r="26" spans="2:20" ht="55.5" x14ac:dyDescent="0.45">
      <c r="B26" s="13" t="s">
        <v>9</v>
      </c>
      <c r="C26" s="14"/>
      <c r="D26" s="14">
        <f t="shared" ref="D26:O26" si="5">SUM(D27:D28)</f>
        <v>450</v>
      </c>
      <c r="E26" s="14">
        <f t="shared" si="5"/>
        <v>450</v>
      </c>
      <c r="F26" s="14">
        <f t="shared" si="5"/>
        <v>450</v>
      </c>
      <c r="G26" s="14">
        <f t="shared" si="5"/>
        <v>450</v>
      </c>
      <c r="H26" s="14">
        <f t="shared" si="5"/>
        <v>450</v>
      </c>
      <c r="I26" s="14">
        <f t="shared" si="5"/>
        <v>450</v>
      </c>
      <c r="J26" s="14">
        <f t="shared" si="5"/>
        <v>450</v>
      </c>
      <c r="K26" s="14">
        <f t="shared" si="5"/>
        <v>450</v>
      </c>
      <c r="L26" s="14">
        <f t="shared" si="5"/>
        <v>450</v>
      </c>
      <c r="M26" s="14">
        <f t="shared" si="5"/>
        <v>450</v>
      </c>
      <c r="N26" s="14">
        <f t="shared" si="5"/>
        <v>450</v>
      </c>
      <c r="O26" s="14">
        <f t="shared" si="5"/>
        <v>450</v>
      </c>
      <c r="P26" s="14">
        <f>SUM(D26:O26)</f>
        <v>5400</v>
      </c>
      <c r="Q26" s="26"/>
      <c r="R26" s="8"/>
      <c r="S26" s="8"/>
      <c r="T26" s="8"/>
    </row>
    <row r="27" spans="2:20" x14ac:dyDescent="0.45">
      <c r="B27" s="16" t="s">
        <v>51</v>
      </c>
      <c r="C27" s="17"/>
      <c r="D27" s="12">
        <v>250</v>
      </c>
      <c r="E27" s="12">
        <v>250</v>
      </c>
      <c r="F27" s="12">
        <v>250</v>
      </c>
      <c r="G27" s="12">
        <v>250</v>
      </c>
      <c r="H27" s="12">
        <v>250</v>
      </c>
      <c r="I27" s="12">
        <v>250</v>
      </c>
      <c r="J27" s="12">
        <v>250</v>
      </c>
      <c r="K27" s="12">
        <v>250</v>
      </c>
      <c r="L27" s="12">
        <v>250</v>
      </c>
      <c r="M27" s="12">
        <v>250</v>
      </c>
      <c r="N27" s="12">
        <v>250</v>
      </c>
      <c r="O27" s="12">
        <v>250</v>
      </c>
      <c r="P27" s="12"/>
      <c r="Q27" s="26"/>
      <c r="R27" s="8"/>
      <c r="S27" s="8"/>
      <c r="T27" s="8"/>
    </row>
    <row r="28" spans="2:20" x14ac:dyDescent="0.45">
      <c r="B28" s="16" t="s">
        <v>52</v>
      </c>
      <c r="C28" s="17"/>
      <c r="D28" s="12">
        <v>200</v>
      </c>
      <c r="E28" s="12">
        <v>200</v>
      </c>
      <c r="F28" s="12">
        <v>200</v>
      </c>
      <c r="G28" s="12">
        <v>200</v>
      </c>
      <c r="H28" s="12">
        <v>200</v>
      </c>
      <c r="I28" s="12">
        <v>200</v>
      </c>
      <c r="J28" s="12">
        <v>200</v>
      </c>
      <c r="K28" s="12">
        <v>200</v>
      </c>
      <c r="L28" s="12">
        <v>200</v>
      </c>
      <c r="M28" s="12">
        <v>200</v>
      </c>
      <c r="N28" s="12">
        <v>200</v>
      </c>
      <c r="O28" s="12">
        <v>200</v>
      </c>
      <c r="P28" s="12"/>
      <c r="Q28" s="26"/>
      <c r="R28" s="8"/>
      <c r="S28" s="8"/>
      <c r="T28" s="8"/>
    </row>
    <row r="29" spans="2:20" x14ac:dyDescent="0.45">
      <c r="B29" s="16"/>
      <c r="C29" s="17"/>
      <c r="D29" s="17"/>
      <c r="E29" s="17"/>
      <c r="F29" s="17"/>
      <c r="G29" s="17"/>
      <c r="H29" s="17"/>
      <c r="I29" s="17"/>
      <c r="J29" s="17"/>
      <c r="K29" s="17"/>
      <c r="L29" s="17"/>
      <c r="M29" s="17"/>
      <c r="N29" s="17"/>
      <c r="O29" s="17"/>
      <c r="P29" s="17"/>
      <c r="Q29" s="26"/>
      <c r="R29" s="8"/>
      <c r="S29" s="8"/>
      <c r="T29" s="8"/>
    </row>
    <row r="30" spans="2:20" ht="74" x14ac:dyDescent="0.45">
      <c r="B30" s="13" t="s">
        <v>10</v>
      </c>
      <c r="C30" s="14"/>
      <c r="D30" s="14">
        <f t="shared" ref="D30:O30" si="6">SUM(D31:D33)</f>
        <v>6000</v>
      </c>
      <c r="E30" s="14">
        <f t="shared" si="6"/>
        <v>0</v>
      </c>
      <c r="F30" s="14">
        <f t="shared" si="6"/>
        <v>0</v>
      </c>
      <c r="G30" s="14">
        <f t="shared" si="6"/>
        <v>0</v>
      </c>
      <c r="H30" s="14">
        <f t="shared" si="6"/>
        <v>0</v>
      </c>
      <c r="I30" s="14">
        <f t="shared" si="6"/>
        <v>0</v>
      </c>
      <c r="J30" s="14">
        <f t="shared" si="6"/>
        <v>0</v>
      </c>
      <c r="K30" s="14">
        <f t="shared" si="6"/>
        <v>0</v>
      </c>
      <c r="L30" s="14">
        <f t="shared" si="6"/>
        <v>0</v>
      </c>
      <c r="M30" s="14">
        <f t="shared" si="6"/>
        <v>0</v>
      </c>
      <c r="N30" s="14">
        <f t="shared" si="6"/>
        <v>0</v>
      </c>
      <c r="O30" s="14">
        <f t="shared" si="6"/>
        <v>0</v>
      </c>
      <c r="P30" s="14">
        <f>SUM(D30:O30)</f>
        <v>6000</v>
      </c>
      <c r="Q30" s="26"/>
      <c r="R30" s="8"/>
      <c r="S30" s="8"/>
      <c r="T30" s="8"/>
    </row>
    <row r="31" spans="2:20" x14ac:dyDescent="0.45">
      <c r="B31" s="16" t="s">
        <v>69</v>
      </c>
      <c r="C31" s="17"/>
      <c r="D31" s="12">
        <v>3000</v>
      </c>
      <c r="E31" s="12"/>
      <c r="F31" s="12"/>
      <c r="G31" s="12"/>
      <c r="H31" s="12"/>
      <c r="I31" s="12"/>
      <c r="J31" s="12"/>
      <c r="K31" s="12"/>
      <c r="L31" s="12"/>
      <c r="M31" s="12"/>
      <c r="N31" s="12"/>
      <c r="O31" s="12"/>
      <c r="P31" s="12"/>
      <c r="Q31" s="26"/>
      <c r="R31" s="8"/>
      <c r="S31" s="8"/>
      <c r="T31" s="8"/>
    </row>
    <row r="32" spans="2:20" x14ac:dyDescent="0.45">
      <c r="B32" s="16" t="s">
        <v>70</v>
      </c>
      <c r="C32" s="17"/>
      <c r="D32" s="12">
        <v>1000</v>
      </c>
      <c r="E32" s="12"/>
      <c r="F32" s="12"/>
      <c r="G32" s="12"/>
      <c r="H32" s="12"/>
      <c r="I32" s="12"/>
      <c r="J32" s="12"/>
      <c r="K32" s="12"/>
      <c r="L32" s="12"/>
      <c r="M32" s="12"/>
      <c r="N32" s="12"/>
      <c r="O32" s="12"/>
      <c r="P32" s="12"/>
      <c r="Q32" s="26"/>
      <c r="R32" s="8"/>
      <c r="S32" s="8"/>
      <c r="T32" s="8"/>
    </row>
    <row r="33" spans="2:20" x14ac:dyDescent="0.45">
      <c r="B33" s="16" t="s">
        <v>72</v>
      </c>
      <c r="C33" s="17"/>
      <c r="D33" s="12">
        <v>2000</v>
      </c>
      <c r="E33" s="12"/>
      <c r="F33" s="12"/>
      <c r="G33" s="12"/>
      <c r="H33" s="12"/>
      <c r="I33" s="12"/>
      <c r="J33" s="12"/>
      <c r="K33" s="12"/>
      <c r="L33" s="12"/>
      <c r="M33" s="12"/>
      <c r="N33" s="12"/>
      <c r="O33" s="12"/>
      <c r="P33" s="12"/>
      <c r="Q33" s="26"/>
      <c r="R33" s="8"/>
      <c r="S33" s="8"/>
      <c r="T33" s="8"/>
    </row>
    <row r="34" spans="2:20" x14ac:dyDescent="0.45">
      <c r="B34" s="9"/>
      <c r="C34" s="8"/>
      <c r="D34" s="8"/>
      <c r="E34" s="8"/>
      <c r="F34" s="8"/>
      <c r="G34" s="8"/>
      <c r="H34" s="8"/>
      <c r="I34" s="8"/>
      <c r="J34" s="8"/>
      <c r="K34" s="8"/>
      <c r="L34" s="8"/>
      <c r="M34" s="8"/>
      <c r="N34" s="8"/>
      <c r="O34" s="8"/>
      <c r="P34" s="8"/>
      <c r="Q34" s="26"/>
      <c r="R34" s="8"/>
      <c r="S34" s="8"/>
      <c r="T34" s="8"/>
    </row>
    <row r="35" spans="2:20" ht="55.5" x14ac:dyDescent="0.45">
      <c r="B35" s="13" t="s">
        <v>11</v>
      </c>
      <c r="C35" s="14"/>
      <c r="D35" s="14">
        <f t="shared" ref="D35:O35" si="7">SUM(D36:D37)</f>
        <v>1200</v>
      </c>
      <c r="E35" s="14">
        <f t="shared" si="7"/>
        <v>1200</v>
      </c>
      <c r="F35" s="14">
        <f t="shared" si="7"/>
        <v>1200</v>
      </c>
      <c r="G35" s="14">
        <f t="shared" si="7"/>
        <v>1200</v>
      </c>
      <c r="H35" s="14">
        <f t="shared" si="7"/>
        <v>1200</v>
      </c>
      <c r="I35" s="14">
        <f t="shared" si="7"/>
        <v>1200</v>
      </c>
      <c r="J35" s="14">
        <f t="shared" si="7"/>
        <v>1200</v>
      </c>
      <c r="K35" s="14">
        <f t="shared" si="7"/>
        <v>1200</v>
      </c>
      <c r="L35" s="14">
        <f t="shared" si="7"/>
        <v>1200</v>
      </c>
      <c r="M35" s="14">
        <f t="shared" si="7"/>
        <v>1200</v>
      </c>
      <c r="N35" s="14">
        <f t="shared" si="7"/>
        <v>1200</v>
      </c>
      <c r="O35" s="14">
        <f t="shared" si="7"/>
        <v>1200</v>
      </c>
      <c r="P35" s="14">
        <f>SUM(D35:O35)</f>
        <v>14400</v>
      </c>
      <c r="Q35" s="26"/>
      <c r="R35" s="8"/>
      <c r="S35" s="8"/>
      <c r="T35" s="8"/>
    </row>
    <row r="36" spans="2:20" x14ac:dyDescent="0.45">
      <c r="B36" s="16" t="s">
        <v>64</v>
      </c>
      <c r="C36" s="17"/>
      <c r="D36" s="12">
        <v>900</v>
      </c>
      <c r="E36" s="12">
        <v>900</v>
      </c>
      <c r="F36" s="12">
        <v>900</v>
      </c>
      <c r="G36" s="12">
        <v>900</v>
      </c>
      <c r="H36" s="12">
        <v>900</v>
      </c>
      <c r="I36" s="12">
        <v>900</v>
      </c>
      <c r="J36" s="12">
        <v>900</v>
      </c>
      <c r="K36" s="12">
        <v>900</v>
      </c>
      <c r="L36" s="12">
        <v>900</v>
      </c>
      <c r="M36" s="12">
        <v>900</v>
      </c>
      <c r="N36" s="12">
        <v>900</v>
      </c>
      <c r="O36" s="12">
        <v>900</v>
      </c>
      <c r="P36" s="12">
        <f>SUM(D36:O36)</f>
        <v>10800</v>
      </c>
      <c r="Q36" s="26"/>
      <c r="R36" s="8"/>
      <c r="S36" s="8"/>
      <c r="T36" s="8"/>
    </row>
    <row r="37" spans="2:20" x14ac:dyDescent="0.45">
      <c r="B37" s="16" t="s">
        <v>65</v>
      </c>
      <c r="C37" s="17"/>
      <c r="D37" s="12">
        <v>300</v>
      </c>
      <c r="E37" s="12">
        <v>300</v>
      </c>
      <c r="F37" s="12">
        <v>300</v>
      </c>
      <c r="G37" s="12">
        <v>300</v>
      </c>
      <c r="H37" s="12">
        <v>300</v>
      </c>
      <c r="I37" s="12">
        <v>300</v>
      </c>
      <c r="J37" s="12">
        <v>300</v>
      </c>
      <c r="K37" s="12">
        <v>300</v>
      </c>
      <c r="L37" s="12">
        <v>300</v>
      </c>
      <c r="M37" s="12">
        <v>300</v>
      </c>
      <c r="N37" s="12">
        <v>300</v>
      </c>
      <c r="O37" s="12">
        <v>300</v>
      </c>
      <c r="P37" s="12"/>
      <c r="Q37" s="26"/>
      <c r="R37" s="8"/>
      <c r="S37" s="8"/>
      <c r="T37" s="8"/>
    </row>
    <row r="38" spans="2:20" x14ac:dyDescent="0.45">
      <c r="B38" s="9"/>
      <c r="C38" s="8"/>
      <c r="D38" s="8"/>
      <c r="E38" s="8"/>
      <c r="F38" s="8"/>
      <c r="G38" s="8"/>
      <c r="H38" s="8"/>
      <c r="I38" s="8"/>
      <c r="J38" s="8"/>
      <c r="K38" s="8"/>
      <c r="L38" s="8"/>
      <c r="M38" s="8"/>
      <c r="N38" s="8"/>
      <c r="O38" s="8"/>
      <c r="P38" s="8"/>
      <c r="Q38" s="26"/>
      <c r="R38" s="8"/>
      <c r="S38" s="8"/>
      <c r="T38" s="8"/>
    </row>
    <row r="39" spans="2:20" ht="74" x14ac:dyDescent="0.45">
      <c r="B39" s="13" t="s">
        <v>12</v>
      </c>
      <c r="C39" s="17"/>
      <c r="D39" s="14">
        <f t="shared" ref="D39:O39" si="8">D40+D41+D42+D43</f>
        <v>0</v>
      </c>
      <c r="E39" s="14">
        <f t="shared" si="8"/>
        <v>0</v>
      </c>
      <c r="F39" s="14">
        <f t="shared" si="8"/>
        <v>0</v>
      </c>
      <c r="G39" s="14">
        <f t="shared" si="8"/>
        <v>0</v>
      </c>
      <c r="H39" s="14">
        <f t="shared" si="8"/>
        <v>0</v>
      </c>
      <c r="I39" s="14">
        <f t="shared" si="8"/>
        <v>0</v>
      </c>
      <c r="J39" s="14">
        <f t="shared" si="8"/>
        <v>0</v>
      </c>
      <c r="K39" s="14">
        <f t="shared" si="8"/>
        <v>0</v>
      </c>
      <c r="L39" s="14">
        <f t="shared" si="8"/>
        <v>0</v>
      </c>
      <c r="M39" s="14">
        <f t="shared" si="8"/>
        <v>0</v>
      </c>
      <c r="N39" s="14">
        <f t="shared" si="8"/>
        <v>0</v>
      </c>
      <c r="O39" s="14">
        <f t="shared" si="8"/>
        <v>0</v>
      </c>
      <c r="P39" s="14"/>
      <c r="Q39" s="26"/>
      <c r="R39" s="8"/>
      <c r="S39" s="8"/>
      <c r="T39" s="8"/>
    </row>
    <row r="40" spans="2:20" x14ac:dyDescent="0.45">
      <c r="B40" s="16" t="s">
        <v>39</v>
      </c>
      <c r="C40" s="17"/>
      <c r="D40" s="12">
        <v>0</v>
      </c>
      <c r="E40" s="12">
        <v>0</v>
      </c>
      <c r="F40" s="12">
        <v>0</v>
      </c>
      <c r="G40" s="12">
        <v>0</v>
      </c>
      <c r="H40" s="12">
        <v>0</v>
      </c>
      <c r="I40" s="12">
        <v>0</v>
      </c>
      <c r="J40" s="12">
        <v>0</v>
      </c>
      <c r="K40" s="12">
        <v>0</v>
      </c>
      <c r="L40" s="12">
        <v>0</v>
      </c>
      <c r="M40" s="12">
        <v>0</v>
      </c>
      <c r="N40" s="12">
        <v>0</v>
      </c>
      <c r="O40" s="12">
        <v>0</v>
      </c>
      <c r="P40" s="12"/>
      <c r="Q40" s="26"/>
      <c r="R40" s="8"/>
      <c r="S40" s="8"/>
      <c r="T40" s="8"/>
    </row>
    <row r="41" spans="2:20" x14ac:dyDescent="0.45">
      <c r="B41" s="16" t="s">
        <v>40</v>
      </c>
      <c r="C41" s="17"/>
      <c r="D41" s="12">
        <v>0</v>
      </c>
      <c r="E41" s="12">
        <v>0</v>
      </c>
      <c r="F41" s="12">
        <v>0</v>
      </c>
      <c r="G41" s="12">
        <v>0</v>
      </c>
      <c r="H41" s="12">
        <v>0</v>
      </c>
      <c r="I41" s="12">
        <v>0</v>
      </c>
      <c r="J41" s="12">
        <v>0</v>
      </c>
      <c r="K41" s="12">
        <v>0</v>
      </c>
      <c r="L41" s="12">
        <v>0</v>
      </c>
      <c r="M41" s="12">
        <v>0</v>
      </c>
      <c r="N41" s="12">
        <v>0</v>
      </c>
      <c r="O41" s="12">
        <v>0</v>
      </c>
      <c r="P41" s="12"/>
      <c r="Q41" s="26"/>
      <c r="R41" s="8"/>
      <c r="S41" s="8"/>
      <c r="T41" s="8"/>
    </row>
    <row r="42" spans="2:20" x14ac:dyDescent="0.45">
      <c r="B42" s="16" t="s">
        <v>41</v>
      </c>
      <c r="C42" s="17"/>
      <c r="D42" s="12">
        <v>0</v>
      </c>
      <c r="E42" s="12">
        <v>0</v>
      </c>
      <c r="F42" s="12">
        <v>0</v>
      </c>
      <c r="G42" s="12">
        <v>0</v>
      </c>
      <c r="H42" s="12">
        <v>0</v>
      </c>
      <c r="I42" s="12">
        <v>0</v>
      </c>
      <c r="J42" s="12">
        <v>0</v>
      </c>
      <c r="K42" s="12">
        <v>0</v>
      </c>
      <c r="L42" s="12">
        <v>0</v>
      </c>
      <c r="M42" s="12">
        <v>0</v>
      </c>
      <c r="N42" s="12">
        <v>0</v>
      </c>
      <c r="O42" s="12">
        <v>0</v>
      </c>
      <c r="P42" s="12"/>
      <c r="Q42" s="26"/>
      <c r="R42" s="8"/>
      <c r="S42" s="8"/>
      <c r="T42" s="8"/>
    </row>
    <row r="43" spans="2:20" x14ac:dyDescent="0.45">
      <c r="B43" s="16" t="s">
        <v>42</v>
      </c>
      <c r="C43" s="17"/>
      <c r="D43" s="12">
        <v>0</v>
      </c>
      <c r="E43" s="12">
        <v>0</v>
      </c>
      <c r="F43" s="12">
        <v>0</v>
      </c>
      <c r="G43" s="12">
        <v>0</v>
      </c>
      <c r="H43" s="12">
        <v>0</v>
      </c>
      <c r="I43" s="12">
        <v>0</v>
      </c>
      <c r="J43" s="12">
        <v>0</v>
      </c>
      <c r="K43" s="12">
        <v>0</v>
      </c>
      <c r="L43" s="12">
        <v>0</v>
      </c>
      <c r="M43" s="12">
        <v>0</v>
      </c>
      <c r="N43" s="12">
        <v>0</v>
      </c>
      <c r="O43" s="12">
        <v>0</v>
      </c>
      <c r="P43" s="12"/>
      <c r="Q43" s="26"/>
      <c r="R43" s="8"/>
      <c r="S43" s="8"/>
      <c r="T43" s="8"/>
    </row>
    <row r="44" spans="2:20" x14ac:dyDescent="0.45">
      <c r="B44" s="9"/>
      <c r="C44" s="17"/>
      <c r="D44" s="8"/>
      <c r="E44" s="8"/>
      <c r="F44" s="8"/>
      <c r="G44" s="8"/>
      <c r="H44" s="8"/>
      <c r="I44" s="8"/>
      <c r="J44" s="8"/>
      <c r="K44" s="8"/>
      <c r="L44" s="8"/>
      <c r="M44" s="8"/>
      <c r="N44" s="8"/>
      <c r="O44" s="8"/>
      <c r="P44" s="8"/>
      <c r="Q44" s="26"/>
      <c r="R44" s="8"/>
      <c r="S44" s="8"/>
      <c r="T44" s="8"/>
    </row>
    <row r="45" spans="2:20" x14ac:dyDescent="0.45">
      <c r="B45" s="13" t="s">
        <v>13</v>
      </c>
      <c r="C45" s="17"/>
      <c r="D45" s="14">
        <f t="shared" ref="D45:O45" si="9">SUM(D46:D47)</f>
        <v>330</v>
      </c>
      <c r="E45" s="14">
        <f t="shared" si="9"/>
        <v>330</v>
      </c>
      <c r="F45" s="14">
        <f t="shared" si="9"/>
        <v>330</v>
      </c>
      <c r="G45" s="14">
        <f t="shared" si="9"/>
        <v>330</v>
      </c>
      <c r="H45" s="14">
        <f t="shared" si="9"/>
        <v>330</v>
      </c>
      <c r="I45" s="14">
        <f t="shared" si="9"/>
        <v>330</v>
      </c>
      <c r="J45" s="14">
        <f t="shared" si="9"/>
        <v>330</v>
      </c>
      <c r="K45" s="14">
        <f t="shared" si="9"/>
        <v>330</v>
      </c>
      <c r="L45" s="14">
        <f t="shared" si="9"/>
        <v>330</v>
      </c>
      <c r="M45" s="14">
        <f t="shared" si="9"/>
        <v>330</v>
      </c>
      <c r="N45" s="14">
        <f t="shared" si="9"/>
        <v>330</v>
      </c>
      <c r="O45" s="14">
        <f t="shared" si="9"/>
        <v>330</v>
      </c>
      <c r="P45" s="14">
        <f>SUM(D45:O45)</f>
        <v>3960</v>
      </c>
      <c r="Q45" s="26"/>
      <c r="R45" s="8"/>
      <c r="S45" s="8"/>
      <c r="T45" s="8"/>
    </row>
    <row r="46" spans="2:20" x14ac:dyDescent="0.45">
      <c r="B46" s="16" t="s">
        <v>71</v>
      </c>
      <c r="C46" s="17"/>
      <c r="D46" s="12">
        <v>300</v>
      </c>
      <c r="E46" s="12">
        <v>300</v>
      </c>
      <c r="F46" s="12">
        <v>300</v>
      </c>
      <c r="G46" s="12">
        <v>300</v>
      </c>
      <c r="H46" s="12">
        <v>300</v>
      </c>
      <c r="I46" s="12">
        <v>300</v>
      </c>
      <c r="J46" s="12">
        <v>300</v>
      </c>
      <c r="K46" s="12">
        <v>300</v>
      </c>
      <c r="L46" s="12">
        <v>300</v>
      </c>
      <c r="M46" s="12">
        <v>300</v>
      </c>
      <c r="N46" s="12">
        <v>300</v>
      </c>
      <c r="O46" s="12">
        <v>300</v>
      </c>
      <c r="P46" s="12"/>
      <c r="Q46" s="26"/>
      <c r="R46" s="8"/>
      <c r="S46" s="8"/>
      <c r="T46" s="8"/>
    </row>
    <row r="47" spans="2:20" x14ac:dyDescent="0.45">
      <c r="B47" s="16" t="s">
        <v>38</v>
      </c>
      <c r="C47" s="17"/>
      <c r="D47" s="12">
        <v>30</v>
      </c>
      <c r="E47" s="12">
        <v>30</v>
      </c>
      <c r="F47" s="12">
        <v>30</v>
      </c>
      <c r="G47" s="12">
        <v>30</v>
      </c>
      <c r="H47" s="12">
        <v>30</v>
      </c>
      <c r="I47" s="12">
        <v>30</v>
      </c>
      <c r="J47" s="12">
        <v>30</v>
      </c>
      <c r="K47" s="12">
        <v>30</v>
      </c>
      <c r="L47" s="12">
        <v>30</v>
      </c>
      <c r="M47" s="12">
        <v>30</v>
      </c>
      <c r="N47" s="12">
        <v>30</v>
      </c>
      <c r="O47" s="12">
        <v>30</v>
      </c>
      <c r="P47" s="12"/>
      <c r="Q47" s="26"/>
      <c r="R47" s="8"/>
      <c r="S47" s="8"/>
      <c r="T47" s="8"/>
    </row>
    <row r="48" spans="2:20" x14ac:dyDescent="0.45">
      <c r="B48" s="9"/>
      <c r="C48" s="17"/>
      <c r="D48" s="8"/>
      <c r="E48" s="8"/>
      <c r="F48" s="8"/>
      <c r="G48" s="8"/>
      <c r="H48" s="8"/>
      <c r="I48" s="8"/>
      <c r="J48" s="8"/>
      <c r="K48" s="8"/>
      <c r="L48" s="8"/>
      <c r="M48" s="8"/>
      <c r="N48" s="8"/>
      <c r="O48" s="8"/>
      <c r="P48" s="8"/>
      <c r="Q48" s="26"/>
      <c r="R48" s="8"/>
      <c r="S48" s="8"/>
      <c r="T48" s="8"/>
    </row>
    <row r="49" spans="2:20" ht="37" x14ac:dyDescent="0.45">
      <c r="B49" s="13" t="s">
        <v>14</v>
      </c>
      <c r="C49" s="17"/>
      <c r="D49" s="14">
        <f t="shared" ref="D49:O49" si="10">D50</f>
        <v>50</v>
      </c>
      <c r="E49" s="14">
        <f t="shared" si="10"/>
        <v>50</v>
      </c>
      <c r="F49" s="14">
        <f t="shared" si="10"/>
        <v>50</v>
      </c>
      <c r="G49" s="14">
        <f t="shared" si="10"/>
        <v>50</v>
      </c>
      <c r="H49" s="14">
        <f t="shared" si="10"/>
        <v>50</v>
      </c>
      <c r="I49" s="14">
        <f t="shared" si="10"/>
        <v>50</v>
      </c>
      <c r="J49" s="14">
        <f t="shared" si="10"/>
        <v>50</v>
      </c>
      <c r="K49" s="14">
        <f t="shared" si="10"/>
        <v>50</v>
      </c>
      <c r="L49" s="14">
        <f t="shared" si="10"/>
        <v>50</v>
      </c>
      <c r="M49" s="14">
        <f t="shared" si="10"/>
        <v>50</v>
      </c>
      <c r="N49" s="14">
        <f t="shared" si="10"/>
        <v>50</v>
      </c>
      <c r="O49" s="14">
        <f t="shared" si="10"/>
        <v>50</v>
      </c>
      <c r="P49" s="14">
        <f>SUM(D49:O49)</f>
        <v>600</v>
      </c>
      <c r="Q49" s="26"/>
      <c r="R49" s="8"/>
      <c r="S49" s="8"/>
      <c r="T49" s="8"/>
    </row>
    <row r="50" spans="2:20" x14ac:dyDescent="0.45">
      <c r="B50" s="16" t="s">
        <v>53</v>
      </c>
      <c r="C50" s="17"/>
      <c r="D50" s="12">
        <v>50</v>
      </c>
      <c r="E50" s="12">
        <v>50</v>
      </c>
      <c r="F50" s="12">
        <v>50</v>
      </c>
      <c r="G50" s="12">
        <v>50</v>
      </c>
      <c r="H50" s="12">
        <v>50</v>
      </c>
      <c r="I50" s="12">
        <v>50</v>
      </c>
      <c r="J50" s="12">
        <v>50</v>
      </c>
      <c r="K50" s="12">
        <v>50</v>
      </c>
      <c r="L50" s="12">
        <v>50</v>
      </c>
      <c r="M50" s="12">
        <v>50</v>
      </c>
      <c r="N50" s="12">
        <v>50</v>
      </c>
      <c r="O50" s="12">
        <v>50</v>
      </c>
      <c r="P50" s="12"/>
      <c r="Q50" s="26"/>
      <c r="R50" s="8"/>
      <c r="S50" s="8"/>
      <c r="T50" s="8"/>
    </row>
    <row r="51" spans="2:20" x14ac:dyDescent="0.45">
      <c r="B51" s="9"/>
      <c r="C51" s="17"/>
      <c r="D51" s="8"/>
      <c r="E51" s="8"/>
      <c r="F51" s="8"/>
      <c r="G51" s="8"/>
      <c r="H51" s="8"/>
      <c r="I51" s="8"/>
      <c r="J51" s="8"/>
      <c r="K51" s="8"/>
      <c r="L51" s="8"/>
      <c r="M51" s="8"/>
      <c r="N51" s="8"/>
      <c r="O51" s="8"/>
      <c r="P51" s="8"/>
      <c r="Q51" s="26"/>
      <c r="R51" s="8"/>
      <c r="S51" s="8"/>
      <c r="T51" s="8"/>
    </row>
    <row r="52" spans="2:20" ht="37" x14ac:dyDescent="0.45">
      <c r="B52" s="13" t="s">
        <v>15</v>
      </c>
      <c r="C52" s="17"/>
      <c r="D52" s="14">
        <f t="shared" ref="D52:O52" si="11">D53</f>
        <v>0</v>
      </c>
      <c r="E52" s="14">
        <f t="shared" si="11"/>
        <v>0</v>
      </c>
      <c r="F52" s="14">
        <f t="shared" si="11"/>
        <v>0</v>
      </c>
      <c r="G52" s="14">
        <f t="shared" si="11"/>
        <v>0</v>
      </c>
      <c r="H52" s="14">
        <f t="shared" si="11"/>
        <v>0</v>
      </c>
      <c r="I52" s="14">
        <f t="shared" si="11"/>
        <v>0</v>
      </c>
      <c r="J52" s="14">
        <f t="shared" si="11"/>
        <v>0</v>
      </c>
      <c r="K52" s="14">
        <f t="shared" si="11"/>
        <v>0</v>
      </c>
      <c r="L52" s="14">
        <f t="shared" si="11"/>
        <v>0</v>
      </c>
      <c r="M52" s="14">
        <f t="shared" si="11"/>
        <v>0</v>
      </c>
      <c r="N52" s="14">
        <f t="shared" si="11"/>
        <v>0</v>
      </c>
      <c r="O52" s="14">
        <f t="shared" si="11"/>
        <v>0</v>
      </c>
      <c r="P52" s="14"/>
      <c r="Q52" s="26"/>
      <c r="R52" s="8"/>
      <c r="S52" s="8"/>
      <c r="T52" s="8"/>
    </row>
    <row r="53" spans="2:20" s="18" customFormat="1" x14ac:dyDescent="0.45">
      <c r="B53" s="16" t="s">
        <v>43</v>
      </c>
      <c r="C53" s="17"/>
      <c r="D53" s="12">
        <v>0</v>
      </c>
      <c r="E53" s="12">
        <v>0</v>
      </c>
      <c r="F53" s="12">
        <v>0</v>
      </c>
      <c r="G53" s="12">
        <v>0</v>
      </c>
      <c r="H53" s="12">
        <v>0</v>
      </c>
      <c r="I53" s="12">
        <v>0</v>
      </c>
      <c r="J53" s="12">
        <v>0</v>
      </c>
      <c r="K53" s="12">
        <v>0</v>
      </c>
      <c r="L53" s="12">
        <v>0</v>
      </c>
      <c r="M53" s="12">
        <v>0</v>
      </c>
      <c r="N53" s="12">
        <v>0</v>
      </c>
      <c r="O53" s="12">
        <v>0</v>
      </c>
      <c r="P53" s="12"/>
      <c r="Q53" s="26"/>
      <c r="R53" s="17"/>
      <c r="S53" s="17"/>
      <c r="T53" s="17"/>
    </row>
    <row r="54" spans="2:20" x14ac:dyDescent="0.45">
      <c r="B54" s="9"/>
      <c r="C54" s="17"/>
      <c r="D54" s="8"/>
      <c r="E54" s="8"/>
      <c r="F54" s="8"/>
      <c r="G54" s="8"/>
      <c r="H54" s="8"/>
      <c r="I54" s="8"/>
      <c r="J54" s="8"/>
      <c r="K54" s="8"/>
      <c r="L54" s="8"/>
      <c r="M54" s="8"/>
      <c r="N54" s="8"/>
      <c r="O54" s="8"/>
      <c r="P54" s="8"/>
      <c r="Q54" s="26"/>
      <c r="R54" s="8"/>
      <c r="S54" s="8"/>
      <c r="T54" s="8"/>
    </row>
    <row r="55" spans="2:20" x14ac:dyDescent="0.45">
      <c r="B55" s="13" t="s">
        <v>16</v>
      </c>
      <c r="C55" s="17"/>
      <c r="D55" s="14">
        <f>SUM(D56)</f>
        <v>150</v>
      </c>
      <c r="E55" s="14">
        <f t="shared" ref="E55:O55" si="12">SUM(E56)</f>
        <v>150</v>
      </c>
      <c r="F55" s="14">
        <f t="shared" si="12"/>
        <v>150</v>
      </c>
      <c r="G55" s="14">
        <f t="shared" si="12"/>
        <v>150</v>
      </c>
      <c r="H55" s="14">
        <f t="shared" si="12"/>
        <v>150</v>
      </c>
      <c r="I55" s="14">
        <f t="shared" si="12"/>
        <v>150</v>
      </c>
      <c r="J55" s="14">
        <f t="shared" si="12"/>
        <v>150</v>
      </c>
      <c r="K55" s="14">
        <f t="shared" si="12"/>
        <v>150</v>
      </c>
      <c r="L55" s="14">
        <f t="shared" si="12"/>
        <v>150</v>
      </c>
      <c r="M55" s="14">
        <f t="shared" si="12"/>
        <v>150</v>
      </c>
      <c r="N55" s="14">
        <f t="shared" si="12"/>
        <v>150</v>
      </c>
      <c r="O55" s="14">
        <f t="shared" si="12"/>
        <v>150</v>
      </c>
      <c r="P55" s="14">
        <f>SUM(D55:O55)</f>
        <v>1800</v>
      </c>
      <c r="Q55" s="26"/>
      <c r="R55" s="8"/>
      <c r="S55" s="8"/>
      <c r="T55" s="8"/>
    </row>
    <row r="56" spans="2:20" s="18" customFormat="1" x14ac:dyDescent="0.45">
      <c r="B56" s="16" t="s">
        <v>54</v>
      </c>
      <c r="C56" s="17"/>
      <c r="D56" s="12">
        <v>150</v>
      </c>
      <c r="E56" s="12">
        <v>150</v>
      </c>
      <c r="F56" s="12">
        <v>150</v>
      </c>
      <c r="G56" s="12">
        <v>150</v>
      </c>
      <c r="H56" s="12">
        <v>150</v>
      </c>
      <c r="I56" s="12">
        <v>150</v>
      </c>
      <c r="J56" s="12">
        <v>150</v>
      </c>
      <c r="K56" s="12">
        <v>150</v>
      </c>
      <c r="L56" s="12">
        <v>150</v>
      </c>
      <c r="M56" s="12">
        <v>150</v>
      </c>
      <c r="N56" s="12">
        <v>150</v>
      </c>
      <c r="O56" s="12">
        <v>150</v>
      </c>
      <c r="P56" s="12"/>
      <c r="Q56" s="26"/>
      <c r="R56" s="17"/>
      <c r="S56" s="17"/>
      <c r="T56" s="17"/>
    </row>
    <row r="57" spans="2:20" x14ac:dyDescent="0.45">
      <c r="B57" s="9"/>
      <c r="C57" s="17"/>
      <c r="D57" s="8"/>
      <c r="E57" s="8"/>
      <c r="F57" s="8"/>
      <c r="G57" s="8"/>
      <c r="H57" s="8"/>
      <c r="I57" s="8"/>
      <c r="J57" s="8"/>
      <c r="K57" s="8"/>
      <c r="L57" s="8"/>
      <c r="M57" s="8"/>
      <c r="N57" s="8"/>
      <c r="O57" s="8"/>
      <c r="P57" s="8"/>
      <c r="Q57" s="26"/>
      <c r="R57" s="8"/>
      <c r="S57" s="8"/>
      <c r="T57" s="8"/>
    </row>
    <row r="58" spans="2:20" x14ac:dyDescent="0.45">
      <c r="B58" s="13" t="s">
        <v>17</v>
      </c>
      <c r="C58" s="17"/>
      <c r="D58" s="12"/>
      <c r="E58" s="12"/>
      <c r="F58" s="12"/>
      <c r="G58" s="12"/>
      <c r="H58" s="12"/>
      <c r="I58" s="12"/>
      <c r="J58" s="12"/>
      <c r="K58" s="12"/>
      <c r="L58" s="12"/>
      <c r="M58" s="12"/>
      <c r="N58" s="12"/>
      <c r="O58" s="12"/>
      <c r="P58" s="12"/>
      <c r="Q58" s="26"/>
      <c r="R58" s="8"/>
      <c r="S58" s="8"/>
      <c r="T58" s="8"/>
    </row>
    <row r="59" spans="2:20" x14ac:dyDescent="0.45">
      <c r="B59" s="9"/>
      <c r="C59" s="17"/>
      <c r="D59" s="8"/>
      <c r="E59" s="8"/>
      <c r="F59" s="8"/>
      <c r="G59" s="8"/>
      <c r="H59" s="8"/>
      <c r="I59" s="8"/>
      <c r="J59" s="8"/>
      <c r="K59" s="8"/>
      <c r="L59" s="8"/>
      <c r="M59" s="8"/>
      <c r="N59" s="8"/>
      <c r="O59" s="8"/>
      <c r="P59" s="8"/>
      <c r="Q59" s="26"/>
      <c r="R59" s="8"/>
      <c r="S59" s="8"/>
      <c r="T59" s="8"/>
    </row>
    <row r="60" spans="2:20" ht="37" x14ac:dyDescent="0.45">
      <c r="B60" s="13" t="s">
        <v>18</v>
      </c>
      <c r="C60" s="17"/>
      <c r="D60" s="14">
        <f>SUM(D61:D62)</f>
        <v>500</v>
      </c>
      <c r="E60" s="14">
        <f t="shared" ref="E60:O60" si="13">SUM(E61:E62)</f>
        <v>0</v>
      </c>
      <c r="F60" s="14">
        <f t="shared" si="13"/>
        <v>0</v>
      </c>
      <c r="G60" s="14">
        <f t="shared" si="13"/>
        <v>0</v>
      </c>
      <c r="H60" s="14">
        <f t="shared" si="13"/>
        <v>0</v>
      </c>
      <c r="I60" s="14">
        <f t="shared" si="13"/>
        <v>0</v>
      </c>
      <c r="J60" s="14">
        <f t="shared" si="13"/>
        <v>0</v>
      </c>
      <c r="K60" s="14">
        <f t="shared" si="13"/>
        <v>0</v>
      </c>
      <c r="L60" s="14">
        <f t="shared" si="13"/>
        <v>0</v>
      </c>
      <c r="M60" s="14">
        <f t="shared" si="13"/>
        <v>0</v>
      </c>
      <c r="N60" s="14">
        <f t="shared" si="13"/>
        <v>0</v>
      </c>
      <c r="O60" s="14">
        <f t="shared" si="13"/>
        <v>0</v>
      </c>
      <c r="P60" s="14">
        <f>SUM(D60:O60)</f>
        <v>500</v>
      </c>
      <c r="Q60" s="26"/>
      <c r="R60" s="8"/>
      <c r="S60" s="8"/>
      <c r="T60" s="8"/>
    </row>
    <row r="61" spans="2:20" s="18" customFormat="1" x14ac:dyDescent="0.45">
      <c r="B61" s="16" t="s">
        <v>55</v>
      </c>
      <c r="C61" s="17"/>
      <c r="D61" s="12">
        <v>0</v>
      </c>
      <c r="E61" s="12">
        <v>0</v>
      </c>
      <c r="F61" s="12">
        <v>0</v>
      </c>
      <c r="G61" s="12">
        <v>0</v>
      </c>
      <c r="H61" s="12">
        <v>0</v>
      </c>
      <c r="I61" s="12">
        <v>0</v>
      </c>
      <c r="J61" s="12">
        <v>0</v>
      </c>
      <c r="K61" s="12">
        <v>0</v>
      </c>
      <c r="L61" s="12">
        <v>0</v>
      </c>
      <c r="M61" s="12">
        <v>0</v>
      </c>
      <c r="N61" s="12">
        <v>0</v>
      </c>
      <c r="O61" s="12">
        <v>0</v>
      </c>
      <c r="P61" s="12"/>
      <c r="Q61" s="26"/>
      <c r="R61" s="17"/>
      <c r="S61" s="17"/>
      <c r="T61" s="17"/>
    </row>
    <row r="62" spans="2:20" s="18" customFormat="1" x14ac:dyDescent="0.45">
      <c r="B62" s="16" t="s">
        <v>56</v>
      </c>
      <c r="C62" s="17"/>
      <c r="D62" s="12">
        <v>500</v>
      </c>
      <c r="E62" s="12">
        <v>0</v>
      </c>
      <c r="F62" s="12">
        <v>0</v>
      </c>
      <c r="G62" s="12">
        <v>0</v>
      </c>
      <c r="H62" s="12">
        <v>0</v>
      </c>
      <c r="I62" s="12">
        <v>0</v>
      </c>
      <c r="J62" s="12">
        <v>0</v>
      </c>
      <c r="K62" s="12">
        <v>0</v>
      </c>
      <c r="L62" s="12">
        <v>0</v>
      </c>
      <c r="M62" s="12">
        <v>0</v>
      </c>
      <c r="N62" s="12">
        <v>0</v>
      </c>
      <c r="O62" s="12">
        <v>0</v>
      </c>
      <c r="P62" s="12"/>
      <c r="Q62" s="26"/>
      <c r="R62" s="17"/>
      <c r="S62" s="17"/>
      <c r="T62" s="17"/>
    </row>
    <row r="63" spans="2:20" x14ac:dyDescent="0.45">
      <c r="B63" s="9"/>
      <c r="C63" s="17"/>
      <c r="D63" s="8"/>
      <c r="E63" s="8"/>
      <c r="F63" s="8"/>
      <c r="G63" s="8"/>
      <c r="H63" s="8"/>
      <c r="I63" s="8"/>
      <c r="J63" s="8"/>
      <c r="K63" s="8"/>
      <c r="L63" s="8"/>
      <c r="M63" s="8"/>
      <c r="N63" s="8"/>
      <c r="O63" s="8"/>
      <c r="P63" s="8"/>
      <c r="Q63" s="26"/>
      <c r="R63" s="8"/>
      <c r="S63" s="8"/>
      <c r="T63" s="8"/>
    </row>
    <row r="64" spans="2:20" ht="37" x14ac:dyDescent="0.45">
      <c r="B64" s="13" t="s">
        <v>19</v>
      </c>
      <c r="C64" s="17"/>
      <c r="D64" s="14">
        <f>SUM(D65)</f>
        <v>0</v>
      </c>
      <c r="E64" s="14">
        <f t="shared" ref="E64:O64" si="14">SUM(E65)</f>
        <v>0</v>
      </c>
      <c r="F64" s="14">
        <f t="shared" si="14"/>
        <v>0</v>
      </c>
      <c r="G64" s="14">
        <f t="shared" si="14"/>
        <v>0</v>
      </c>
      <c r="H64" s="14">
        <f t="shared" si="14"/>
        <v>0</v>
      </c>
      <c r="I64" s="14">
        <f t="shared" si="14"/>
        <v>0</v>
      </c>
      <c r="J64" s="14">
        <f t="shared" si="14"/>
        <v>0</v>
      </c>
      <c r="K64" s="14">
        <f t="shared" si="14"/>
        <v>0</v>
      </c>
      <c r="L64" s="14">
        <f t="shared" si="14"/>
        <v>0</v>
      </c>
      <c r="M64" s="14">
        <f t="shared" si="14"/>
        <v>0</v>
      </c>
      <c r="N64" s="14">
        <f t="shared" si="14"/>
        <v>0</v>
      </c>
      <c r="O64" s="14">
        <f t="shared" si="14"/>
        <v>0</v>
      </c>
      <c r="P64" s="14"/>
      <c r="Q64" s="26"/>
      <c r="R64" s="8"/>
      <c r="S64" s="8"/>
      <c r="T64" s="8"/>
    </row>
    <row r="65" spans="2:20" s="18" customFormat="1" x14ac:dyDescent="0.45">
      <c r="B65" s="16" t="s">
        <v>57</v>
      </c>
      <c r="C65" s="17"/>
      <c r="D65" s="12">
        <v>0</v>
      </c>
      <c r="E65" s="12">
        <v>0</v>
      </c>
      <c r="F65" s="12">
        <v>0</v>
      </c>
      <c r="G65" s="12">
        <v>0</v>
      </c>
      <c r="H65" s="12">
        <v>0</v>
      </c>
      <c r="I65" s="12">
        <v>0</v>
      </c>
      <c r="J65" s="12">
        <v>0</v>
      </c>
      <c r="K65" s="12">
        <v>0</v>
      </c>
      <c r="L65" s="12">
        <v>0</v>
      </c>
      <c r="M65" s="12">
        <v>0</v>
      </c>
      <c r="N65" s="12">
        <v>0</v>
      </c>
      <c r="O65" s="12">
        <v>0</v>
      </c>
      <c r="P65" s="12"/>
      <c r="Q65" s="26"/>
      <c r="R65" s="17"/>
      <c r="S65" s="17"/>
      <c r="T65" s="17"/>
    </row>
    <row r="66" spans="2:20" x14ac:dyDescent="0.45">
      <c r="B66" s="9"/>
      <c r="C66" s="17"/>
      <c r="D66" s="8"/>
      <c r="E66" s="8"/>
      <c r="F66" s="8"/>
      <c r="G66" s="8"/>
      <c r="H66" s="8"/>
      <c r="I66" s="8"/>
      <c r="J66" s="8"/>
      <c r="K66" s="8"/>
      <c r="L66" s="8"/>
      <c r="M66" s="8"/>
      <c r="N66" s="8"/>
      <c r="O66" s="8"/>
      <c r="P66" s="8"/>
      <c r="Q66" s="26"/>
      <c r="R66" s="8"/>
      <c r="S66" s="8"/>
      <c r="T66" s="8"/>
    </row>
    <row r="67" spans="2:20" ht="37" x14ac:dyDescent="0.45">
      <c r="B67" s="13" t="s">
        <v>20</v>
      </c>
      <c r="C67" s="17"/>
      <c r="D67" s="14">
        <f>SUM(D68:D69)</f>
        <v>8400</v>
      </c>
      <c r="E67" s="14">
        <f t="shared" ref="E67:O67" si="15">SUM(E69:E69)</f>
        <v>400</v>
      </c>
      <c r="F67" s="14">
        <f t="shared" si="15"/>
        <v>400</v>
      </c>
      <c r="G67" s="14">
        <f t="shared" si="15"/>
        <v>400</v>
      </c>
      <c r="H67" s="14">
        <f t="shared" si="15"/>
        <v>400</v>
      </c>
      <c r="I67" s="14">
        <f t="shared" si="15"/>
        <v>400</v>
      </c>
      <c r="J67" s="14">
        <f t="shared" si="15"/>
        <v>400</v>
      </c>
      <c r="K67" s="14">
        <f t="shared" si="15"/>
        <v>400</v>
      </c>
      <c r="L67" s="14">
        <f t="shared" si="15"/>
        <v>400</v>
      </c>
      <c r="M67" s="14">
        <f t="shared" si="15"/>
        <v>400</v>
      </c>
      <c r="N67" s="14">
        <f t="shared" si="15"/>
        <v>400</v>
      </c>
      <c r="O67" s="14">
        <f t="shared" si="15"/>
        <v>400</v>
      </c>
      <c r="P67" s="14">
        <f>SUM(D67:O67)</f>
        <v>12800</v>
      </c>
      <c r="Q67" s="26"/>
      <c r="R67" s="8"/>
      <c r="S67" s="8"/>
      <c r="T67" s="8"/>
    </row>
    <row r="68" spans="2:20" ht="46.25" customHeight="1" x14ac:dyDescent="0.45">
      <c r="B68" s="16" t="s">
        <v>73</v>
      </c>
      <c r="C68" s="17"/>
      <c r="D68" s="14">
        <v>8000</v>
      </c>
      <c r="E68" s="14"/>
      <c r="F68" s="14"/>
      <c r="G68" s="14"/>
      <c r="H68" s="14"/>
      <c r="I68" s="14"/>
      <c r="J68" s="14"/>
      <c r="K68" s="14"/>
      <c r="L68" s="14"/>
      <c r="M68" s="14"/>
      <c r="N68" s="14"/>
      <c r="O68" s="14"/>
      <c r="P68" s="14"/>
      <c r="Q68" s="26"/>
      <c r="R68" s="8"/>
      <c r="S68" s="8"/>
      <c r="T68" s="8"/>
    </row>
    <row r="69" spans="2:20" s="18" customFormat="1" x14ac:dyDescent="0.45">
      <c r="B69" s="31" t="s">
        <v>75</v>
      </c>
      <c r="C69" s="17"/>
      <c r="D69" s="12">
        <v>400</v>
      </c>
      <c r="E69" s="12">
        <v>400</v>
      </c>
      <c r="F69" s="12">
        <v>400</v>
      </c>
      <c r="G69" s="12">
        <v>400</v>
      </c>
      <c r="H69" s="12">
        <v>400</v>
      </c>
      <c r="I69" s="12">
        <v>400</v>
      </c>
      <c r="J69" s="12">
        <v>400</v>
      </c>
      <c r="K69" s="12">
        <v>400</v>
      </c>
      <c r="L69" s="12">
        <v>400</v>
      </c>
      <c r="M69" s="12">
        <v>400</v>
      </c>
      <c r="N69" s="12">
        <v>400</v>
      </c>
      <c r="O69" s="12">
        <v>400</v>
      </c>
      <c r="P69" s="12"/>
      <c r="Q69" s="26"/>
      <c r="R69" s="17"/>
      <c r="S69" s="17"/>
      <c r="T69" s="17"/>
    </row>
    <row r="70" spans="2:20" s="18" customFormat="1" x14ac:dyDescent="0.45">
      <c r="B70" s="16"/>
      <c r="C70" s="17"/>
      <c r="D70" s="17"/>
      <c r="E70" s="17"/>
      <c r="F70" s="17"/>
      <c r="G70" s="17"/>
      <c r="H70" s="17"/>
      <c r="I70" s="17"/>
      <c r="J70" s="17"/>
      <c r="K70" s="17"/>
      <c r="L70" s="17"/>
      <c r="M70" s="17"/>
      <c r="N70" s="17"/>
      <c r="O70" s="17"/>
      <c r="P70" s="17"/>
      <c r="Q70" s="26"/>
      <c r="R70" s="17"/>
      <c r="S70" s="17"/>
      <c r="T70" s="17"/>
    </row>
    <row r="71" spans="2:20" x14ac:dyDescent="0.45">
      <c r="B71" s="9"/>
      <c r="C71" s="17"/>
      <c r="D71" s="8"/>
      <c r="E71" s="8"/>
      <c r="F71" s="8"/>
      <c r="G71" s="8"/>
      <c r="H71" s="8"/>
      <c r="I71" s="8"/>
      <c r="J71" s="8"/>
      <c r="K71" s="8"/>
      <c r="L71" s="8"/>
      <c r="M71" s="8"/>
      <c r="N71" s="8"/>
      <c r="O71" s="8"/>
      <c r="P71" s="8"/>
      <c r="Q71" s="26"/>
      <c r="R71" s="8"/>
      <c r="S71" s="8"/>
      <c r="T71" s="8"/>
    </row>
    <row r="72" spans="2:20" x14ac:dyDescent="0.45">
      <c r="B72" s="13" t="s">
        <v>21</v>
      </c>
      <c r="C72" s="17"/>
      <c r="D72" s="14">
        <f t="shared" ref="D72:O72" si="16">SUM(D73:D73)</f>
        <v>200</v>
      </c>
      <c r="E72" s="14">
        <f t="shared" si="16"/>
        <v>200</v>
      </c>
      <c r="F72" s="14">
        <f t="shared" si="16"/>
        <v>200</v>
      </c>
      <c r="G72" s="14">
        <f t="shared" si="16"/>
        <v>200</v>
      </c>
      <c r="H72" s="14">
        <f t="shared" si="16"/>
        <v>200</v>
      </c>
      <c r="I72" s="14">
        <f t="shared" si="16"/>
        <v>200</v>
      </c>
      <c r="J72" s="14">
        <f t="shared" si="16"/>
        <v>200</v>
      </c>
      <c r="K72" s="14">
        <f t="shared" si="16"/>
        <v>200</v>
      </c>
      <c r="L72" s="14">
        <f t="shared" si="16"/>
        <v>200</v>
      </c>
      <c r="M72" s="14">
        <f t="shared" si="16"/>
        <v>200</v>
      </c>
      <c r="N72" s="14">
        <f t="shared" si="16"/>
        <v>200</v>
      </c>
      <c r="O72" s="14">
        <f t="shared" si="16"/>
        <v>200</v>
      </c>
      <c r="P72" s="14">
        <f>SUM(D72:O72)</f>
        <v>2400</v>
      </c>
      <c r="Q72" s="26"/>
      <c r="R72" s="8"/>
      <c r="S72" s="8"/>
      <c r="T72" s="8"/>
    </row>
    <row r="73" spans="2:20" ht="37" x14ac:dyDescent="0.45">
      <c r="B73" s="9" t="s">
        <v>22</v>
      </c>
      <c r="C73" s="17"/>
      <c r="D73" s="12">
        <v>200</v>
      </c>
      <c r="E73" s="12">
        <v>200</v>
      </c>
      <c r="F73" s="12">
        <v>200</v>
      </c>
      <c r="G73" s="12">
        <v>200</v>
      </c>
      <c r="H73" s="12">
        <v>200</v>
      </c>
      <c r="I73" s="12">
        <v>200</v>
      </c>
      <c r="J73" s="12">
        <v>200</v>
      </c>
      <c r="K73" s="12">
        <v>200</v>
      </c>
      <c r="L73" s="12">
        <v>200</v>
      </c>
      <c r="M73" s="12">
        <v>200</v>
      </c>
      <c r="N73" s="12">
        <v>200</v>
      </c>
      <c r="O73" s="12">
        <v>200</v>
      </c>
      <c r="P73" s="12"/>
      <c r="Q73" s="26"/>
      <c r="R73" s="8"/>
      <c r="S73" s="8"/>
      <c r="T73" s="8"/>
    </row>
    <row r="74" spans="2:20" ht="26.15" customHeight="1" x14ac:dyDescent="0.5">
      <c r="B74" s="23" t="s">
        <v>63</v>
      </c>
      <c r="C74" s="24"/>
      <c r="D74" s="24">
        <f>SUM(D72,D67,D64,D60,D55,D52,D49,D45,D39,D35,D30,D26,D14,D11)</f>
        <v>37780</v>
      </c>
      <c r="E74" s="24">
        <f>SUM(E72,E67,E64,E60,E55,E52,E49,E45,E39,E35,E30,E26,E14,E11)</f>
        <v>27780</v>
      </c>
      <c r="F74" s="24">
        <f>SUM(F72,F67,F64,F60,F55,F52,F49,F45,F39,F35,F30,F26,F14,F11)</f>
        <v>27780</v>
      </c>
      <c r="G74" s="24">
        <f t="shared" ref="G74:O74" si="17">SUM(G72,G67,G64,G60,G55,G52,G49,G45,G39,G35,G30,G26,G14,G11)</f>
        <v>27780</v>
      </c>
      <c r="H74" s="24">
        <f t="shared" si="17"/>
        <v>27780</v>
      </c>
      <c r="I74" s="24">
        <f t="shared" si="17"/>
        <v>27780</v>
      </c>
      <c r="J74" s="24">
        <f t="shared" si="17"/>
        <v>27780</v>
      </c>
      <c r="K74" s="24">
        <f t="shared" si="17"/>
        <v>27780</v>
      </c>
      <c r="L74" s="24">
        <f t="shared" si="17"/>
        <v>27780</v>
      </c>
      <c r="M74" s="24">
        <f t="shared" si="17"/>
        <v>27780</v>
      </c>
      <c r="N74" s="24">
        <f t="shared" si="17"/>
        <v>27780</v>
      </c>
      <c r="O74" s="24">
        <f t="shared" si="17"/>
        <v>27780</v>
      </c>
      <c r="P74" s="24"/>
    </row>
    <row r="75" spans="2:20" ht="21" x14ac:dyDescent="0.5">
      <c r="B75" s="29" t="s">
        <v>74</v>
      </c>
      <c r="C75" s="30">
        <f>SUM(D74:O74)</f>
        <v>343360</v>
      </c>
    </row>
    <row r="76" spans="2:20" x14ac:dyDescent="0.45">
      <c r="B76" s="28"/>
    </row>
    <row r="77" spans="2:20" x14ac:dyDescent="0.45">
      <c r="B77" s="28"/>
    </row>
    <row r="78" spans="2:20" x14ac:dyDescent="0.45">
      <c r="B78" s="5" t="s">
        <v>58</v>
      </c>
    </row>
    <row r="79" spans="2:20" x14ac:dyDescent="0.45">
      <c r="B79" s="15" t="s">
        <v>60</v>
      </c>
      <c r="C79" s="12"/>
    </row>
    <row r="80" spans="2:20" ht="74" x14ac:dyDescent="0.45">
      <c r="B80" s="15" t="s">
        <v>61</v>
      </c>
      <c r="C80" s="12"/>
    </row>
    <row r="81" spans="2:3" x14ac:dyDescent="0.45">
      <c r="B81" s="15" t="s">
        <v>62</v>
      </c>
      <c r="C81" s="12"/>
    </row>
    <row r="82" spans="2:3" x14ac:dyDescent="0.45">
      <c r="B82" s="21" t="s">
        <v>59</v>
      </c>
      <c r="C82" s="22"/>
    </row>
    <row r="83" spans="2:3" ht="48" customHeight="1" x14ac:dyDescent="0.45">
      <c r="B83" s="9" t="s">
        <v>66</v>
      </c>
      <c r="C83" s="26"/>
    </row>
  </sheetData>
  <mergeCells count="2">
    <mergeCell ref="R9:T9"/>
    <mergeCell ref="B2:O2"/>
  </mergeCells>
  <pageMargins left="0.7" right="0.7" top="0.75" bottom="0.75" header="0.3" footer="0.3"/>
  <pageSetup paperSize="9" orientation="portrait"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6C144C-909B-4645-A126-12BC85A48997}">
  <dimension ref="A1:P32"/>
  <sheetViews>
    <sheetView tabSelected="1" topLeftCell="A13" zoomScale="80" zoomScaleNormal="80" workbookViewId="0">
      <selection activeCell="C33" sqref="C33"/>
    </sheetView>
  </sheetViews>
  <sheetFormatPr baseColWidth="10" defaultRowHeight="14.5" x14ac:dyDescent="0.35"/>
  <cols>
    <col min="1" max="1" width="8.1796875" customWidth="1"/>
    <col min="2" max="2" width="52.90625" customWidth="1"/>
    <col min="3" max="3" width="12" customWidth="1"/>
  </cols>
  <sheetData>
    <row r="1" spans="1:16" ht="26" x14ac:dyDescent="0.6">
      <c r="B1" s="35"/>
      <c r="C1" s="35"/>
      <c r="D1" s="35"/>
      <c r="E1" s="35"/>
      <c r="F1" s="35"/>
      <c r="G1" s="35"/>
      <c r="H1" s="35"/>
      <c r="I1" s="35"/>
      <c r="J1" s="35"/>
      <c r="K1" s="35"/>
      <c r="L1" s="35"/>
      <c r="M1" s="35"/>
      <c r="N1" s="35"/>
      <c r="O1" s="35"/>
    </row>
    <row r="2" spans="1:16" ht="23.5" customHeight="1" x14ac:dyDescent="0.6">
      <c r="A2" s="36" t="s">
        <v>77</v>
      </c>
      <c r="B2" s="35"/>
      <c r="C2" s="35"/>
      <c r="D2" s="35"/>
      <c r="E2" s="35"/>
      <c r="F2" s="35"/>
      <c r="G2" s="35"/>
      <c r="H2" s="35"/>
      <c r="I2" s="36"/>
      <c r="J2" s="35"/>
      <c r="K2" s="35"/>
      <c r="L2" s="35"/>
      <c r="M2" s="35"/>
      <c r="N2" s="35"/>
      <c r="O2" s="35"/>
      <c r="P2" s="35"/>
    </row>
    <row r="5" spans="1:16" ht="21.5" customHeight="1" x14ac:dyDescent="0.45">
      <c r="B5" s="37" t="s">
        <v>78</v>
      </c>
      <c r="C5" s="7" t="s">
        <v>24</v>
      </c>
      <c r="D5" s="7" t="s">
        <v>25</v>
      </c>
      <c r="E5" s="7" t="s">
        <v>26</v>
      </c>
      <c r="F5" s="7" t="s">
        <v>27</v>
      </c>
      <c r="G5" s="7" t="s">
        <v>28</v>
      </c>
      <c r="H5" s="7" t="s">
        <v>29</v>
      </c>
      <c r="I5" s="7" t="s">
        <v>30</v>
      </c>
      <c r="J5" s="7" t="s">
        <v>31</v>
      </c>
      <c r="K5" s="7" t="s">
        <v>32</v>
      </c>
      <c r="L5" s="7" t="s">
        <v>33</v>
      </c>
      <c r="M5" s="7" t="s">
        <v>34</v>
      </c>
      <c r="N5" s="7" t="s">
        <v>35</v>
      </c>
      <c r="O5" s="7" t="s">
        <v>76</v>
      </c>
    </row>
    <row r="6" spans="1:16" x14ac:dyDescent="0.35">
      <c r="B6" s="11" t="s">
        <v>79</v>
      </c>
      <c r="C6" s="11">
        <v>10</v>
      </c>
      <c r="D6" s="11">
        <v>20</v>
      </c>
      <c r="E6" s="11">
        <v>30</v>
      </c>
      <c r="F6" s="11">
        <v>30</v>
      </c>
      <c r="G6" s="11">
        <v>30</v>
      </c>
      <c r="H6" s="11">
        <v>40</v>
      </c>
      <c r="I6" s="11">
        <v>50</v>
      </c>
      <c r="J6" s="11">
        <v>50</v>
      </c>
      <c r="K6" s="11">
        <v>60</v>
      </c>
      <c r="L6" s="11">
        <v>60</v>
      </c>
      <c r="M6" s="11">
        <v>70</v>
      </c>
      <c r="N6" s="11">
        <v>79</v>
      </c>
      <c r="O6" s="11">
        <f>SUM(C6:N6)</f>
        <v>529</v>
      </c>
    </row>
    <row r="7" spans="1:16" x14ac:dyDescent="0.35">
      <c r="B7" s="12" t="s">
        <v>80</v>
      </c>
      <c r="C7" s="12">
        <v>300</v>
      </c>
      <c r="D7" s="12">
        <v>300</v>
      </c>
      <c r="E7" s="12">
        <v>300</v>
      </c>
      <c r="F7" s="12">
        <v>300</v>
      </c>
      <c r="G7" s="12">
        <v>300</v>
      </c>
      <c r="H7" s="12">
        <v>300</v>
      </c>
      <c r="I7" s="12">
        <v>300</v>
      </c>
      <c r="J7" s="12">
        <v>300</v>
      </c>
      <c r="K7" s="12">
        <v>300</v>
      </c>
      <c r="L7" s="12">
        <v>300</v>
      </c>
      <c r="M7" s="12">
        <v>300</v>
      </c>
      <c r="N7" s="12">
        <v>300</v>
      </c>
      <c r="O7" s="12">
        <f>SUM(C7:N7)</f>
        <v>3600</v>
      </c>
    </row>
    <row r="8" spans="1:16" x14ac:dyDescent="0.35">
      <c r="B8" s="38" t="s">
        <v>82</v>
      </c>
      <c r="C8">
        <v>3000</v>
      </c>
      <c r="D8">
        <v>6000</v>
      </c>
      <c r="E8">
        <v>9000</v>
      </c>
      <c r="F8">
        <v>9000</v>
      </c>
      <c r="G8">
        <v>9000</v>
      </c>
      <c r="H8">
        <v>12000</v>
      </c>
      <c r="I8">
        <v>15000</v>
      </c>
      <c r="J8">
        <v>15000</v>
      </c>
      <c r="K8">
        <v>18000</v>
      </c>
      <c r="L8">
        <v>18000</v>
      </c>
      <c r="M8">
        <v>21000</v>
      </c>
      <c r="N8">
        <v>21000</v>
      </c>
      <c r="O8" s="38">
        <f>SUM(C8:N8)</f>
        <v>156000</v>
      </c>
    </row>
    <row r="10" spans="1:16" ht="18.5" x14ac:dyDescent="0.45">
      <c r="B10" s="37" t="s">
        <v>81</v>
      </c>
      <c r="C10" s="7" t="s">
        <v>24</v>
      </c>
      <c r="D10" s="7" t="s">
        <v>25</v>
      </c>
      <c r="E10" s="7" t="s">
        <v>26</v>
      </c>
      <c r="F10" s="7" t="s">
        <v>27</v>
      </c>
      <c r="G10" s="7" t="s">
        <v>28</v>
      </c>
      <c r="H10" s="7" t="s">
        <v>29</v>
      </c>
      <c r="I10" s="7" t="s">
        <v>30</v>
      </c>
      <c r="J10" s="7" t="s">
        <v>31</v>
      </c>
      <c r="K10" s="7" t="s">
        <v>32</v>
      </c>
      <c r="L10" s="7" t="s">
        <v>33</v>
      </c>
      <c r="M10" s="7" t="s">
        <v>34</v>
      </c>
      <c r="N10" s="7" t="s">
        <v>35</v>
      </c>
      <c r="O10" s="7" t="s">
        <v>76</v>
      </c>
    </row>
    <row r="11" spans="1:16" x14ac:dyDescent="0.35">
      <c r="B11" s="11" t="s">
        <v>79</v>
      </c>
      <c r="C11" s="11"/>
      <c r="D11" s="11"/>
      <c r="E11" s="11">
        <v>1</v>
      </c>
      <c r="F11" s="11">
        <v>1</v>
      </c>
      <c r="G11" s="11">
        <v>2</v>
      </c>
      <c r="H11" s="11">
        <v>2</v>
      </c>
      <c r="I11" s="11">
        <v>3</v>
      </c>
      <c r="J11" s="11">
        <v>3</v>
      </c>
      <c r="K11" s="11">
        <v>4</v>
      </c>
      <c r="L11" s="11">
        <v>4</v>
      </c>
      <c r="M11" s="11">
        <v>4</v>
      </c>
      <c r="N11" s="11">
        <v>5</v>
      </c>
      <c r="O11" s="11">
        <f>SUM(E11:N11)</f>
        <v>29</v>
      </c>
    </row>
    <row r="12" spans="1:16" x14ac:dyDescent="0.35">
      <c r="B12" s="12" t="s">
        <v>83</v>
      </c>
      <c r="C12" s="12"/>
      <c r="D12" s="12"/>
      <c r="E12" s="12">
        <v>1400</v>
      </c>
      <c r="F12" s="12">
        <v>1400</v>
      </c>
      <c r="G12" s="12">
        <v>1400</v>
      </c>
      <c r="H12" s="12">
        <v>1400</v>
      </c>
      <c r="I12" s="12">
        <v>1400</v>
      </c>
      <c r="J12" s="12">
        <v>1400</v>
      </c>
      <c r="K12" s="12">
        <v>1400</v>
      </c>
      <c r="L12" s="12">
        <v>1400</v>
      </c>
      <c r="M12" s="12">
        <v>1400</v>
      </c>
      <c r="N12" s="12">
        <v>1400</v>
      </c>
      <c r="O12" s="12">
        <f>SUM(E12:N12)</f>
        <v>14000</v>
      </c>
    </row>
    <row r="13" spans="1:16" x14ac:dyDescent="0.35">
      <c r="B13" s="38" t="s">
        <v>84</v>
      </c>
      <c r="E13">
        <v>1400</v>
      </c>
      <c r="F13">
        <v>1400</v>
      </c>
      <c r="G13">
        <v>2800</v>
      </c>
      <c r="H13">
        <v>2800</v>
      </c>
      <c r="I13">
        <v>4200</v>
      </c>
      <c r="J13">
        <v>4200</v>
      </c>
      <c r="K13">
        <v>5600</v>
      </c>
      <c r="L13">
        <v>5600</v>
      </c>
      <c r="M13">
        <v>5600</v>
      </c>
      <c r="N13">
        <v>7000</v>
      </c>
      <c r="O13" s="38">
        <f>SUM(E13:N13)</f>
        <v>40600</v>
      </c>
    </row>
    <row r="15" spans="1:16" ht="21" x14ac:dyDescent="0.5">
      <c r="B15" s="30" t="s">
        <v>85</v>
      </c>
      <c r="C15" s="38">
        <f>SUM(O8, O13)</f>
        <v>196600</v>
      </c>
    </row>
    <row r="18" spans="2:15" ht="26" x14ac:dyDescent="0.6">
      <c r="B18" s="36" t="s">
        <v>77</v>
      </c>
      <c r="C18" s="35"/>
      <c r="D18" s="35"/>
      <c r="E18" s="35"/>
      <c r="F18" s="35"/>
      <c r="G18" s="35"/>
    </row>
    <row r="21" spans="2:15" ht="18.5" x14ac:dyDescent="0.45">
      <c r="B21" s="37" t="s">
        <v>78</v>
      </c>
      <c r="C21" s="7" t="s">
        <v>24</v>
      </c>
      <c r="D21" s="7" t="s">
        <v>25</v>
      </c>
      <c r="E21" s="7" t="s">
        <v>26</v>
      </c>
      <c r="F21" s="7" t="s">
        <v>27</v>
      </c>
      <c r="G21" s="7" t="s">
        <v>28</v>
      </c>
      <c r="H21" s="7" t="s">
        <v>29</v>
      </c>
      <c r="I21" s="7" t="s">
        <v>30</v>
      </c>
      <c r="J21" s="7" t="s">
        <v>31</v>
      </c>
      <c r="K21" s="7" t="s">
        <v>32</v>
      </c>
      <c r="L21" s="7" t="s">
        <v>33</v>
      </c>
      <c r="M21" s="7" t="s">
        <v>34</v>
      </c>
      <c r="N21" s="7" t="s">
        <v>35</v>
      </c>
      <c r="O21" s="7" t="s">
        <v>76</v>
      </c>
    </row>
    <row r="22" spans="2:15" x14ac:dyDescent="0.35">
      <c r="B22" s="11" t="s">
        <v>79</v>
      </c>
      <c r="C22" s="11">
        <v>80</v>
      </c>
      <c r="D22" s="11">
        <v>80</v>
      </c>
      <c r="E22" s="11">
        <v>100</v>
      </c>
      <c r="F22" s="11">
        <v>100</v>
      </c>
      <c r="G22" s="11">
        <v>100</v>
      </c>
      <c r="H22" s="11">
        <v>120</v>
      </c>
      <c r="I22" s="11">
        <v>120</v>
      </c>
      <c r="J22" s="11">
        <v>120</v>
      </c>
      <c r="K22" s="11">
        <v>130</v>
      </c>
      <c r="L22" s="11">
        <v>130</v>
      </c>
      <c r="M22" s="11">
        <v>130</v>
      </c>
      <c r="N22" s="11">
        <v>130</v>
      </c>
      <c r="O22" s="11">
        <f>SUM(C22:N22)</f>
        <v>1340</v>
      </c>
    </row>
    <row r="23" spans="2:15" x14ac:dyDescent="0.35">
      <c r="B23" s="12" t="s">
        <v>80</v>
      </c>
      <c r="C23" s="12">
        <v>300</v>
      </c>
      <c r="D23" s="12">
        <v>300</v>
      </c>
      <c r="E23" s="12">
        <v>300</v>
      </c>
      <c r="F23" s="12">
        <v>300</v>
      </c>
      <c r="G23" s="12">
        <v>300</v>
      </c>
      <c r="H23" s="12">
        <v>300</v>
      </c>
      <c r="I23" s="12">
        <v>300</v>
      </c>
      <c r="J23" s="12">
        <v>300</v>
      </c>
      <c r="K23" s="12">
        <v>300</v>
      </c>
      <c r="L23" s="12">
        <v>300</v>
      </c>
      <c r="M23" s="12">
        <v>300</v>
      </c>
      <c r="N23" s="12">
        <v>300</v>
      </c>
      <c r="O23" s="12">
        <f>SUM(C23:N23)</f>
        <v>3600</v>
      </c>
    </row>
    <row r="24" spans="2:15" x14ac:dyDescent="0.35">
      <c r="B24" s="38" t="s">
        <v>82</v>
      </c>
      <c r="C24">
        <v>3000</v>
      </c>
      <c r="D24">
        <v>6000</v>
      </c>
      <c r="E24">
        <v>9000</v>
      </c>
      <c r="F24">
        <v>9000</v>
      </c>
      <c r="G24">
        <v>9000</v>
      </c>
      <c r="H24">
        <v>12000</v>
      </c>
      <c r="I24">
        <v>15000</v>
      </c>
      <c r="J24">
        <v>15000</v>
      </c>
      <c r="K24">
        <v>18000</v>
      </c>
      <c r="L24">
        <v>18000</v>
      </c>
      <c r="M24">
        <v>21000</v>
      </c>
      <c r="N24">
        <v>21000</v>
      </c>
      <c r="O24" s="38">
        <f>SUM(C24:N24)</f>
        <v>156000</v>
      </c>
    </row>
    <row r="26" spans="2:15" ht="18.5" x14ac:dyDescent="0.45">
      <c r="B26" s="37" t="s">
        <v>81</v>
      </c>
      <c r="C26" s="7" t="s">
        <v>24</v>
      </c>
      <c r="D26" s="7" t="s">
        <v>25</v>
      </c>
      <c r="E26" s="7" t="s">
        <v>26</v>
      </c>
      <c r="F26" s="7" t="s">
        <v>27</v>
      </c>
      <c r="G26" s="7" t="s">
        <v>28</v>
      </c>
      <c r="H26" s="7" t="s">
        <v>29</v>
      </c>
      <c r="I26" s="7" t="s">
        <v>30</v>
      </c>
      <c r="J26" s="7" t="s">
        <v>31</v>
      </c>
      <c r="K26" s="7" t="s">
        <v>32</v>
      </c>
      <c r="L26" s="7" t="s">
        <v>33</v>
      </c>
      <c r="M26" s="7" t="s">
        <v>34</v>
      </c>
      <c r="N26" s="7" t="s">
        <v>35</v>
      </c>
      <c r="O26" s="7" t="s">
        <v>76</v>
      </c>
    </row>
    <row r="27" spans="2:15" x14ac:dyDescent="0.35">
      <c r="B27" s="11" t="s">
        <v>79</v>
      </c>
      <c r="C27" s="11">
        <v>6</v>
      </c>
      <c r="D27" s="11">
        <v>6</v>
      </c>
      <c r="E27" s="11">
        <v>7</v>
      </c>
      <c r="F27" s="11">
        <v>7</v>
      </c>
      <c r="G27" s="11">
        <v>7</v>
      </c>
      <c r="H27" s="11">
        <v>7</v>
      </c>
      <c r="I27" s="11">
        <v>7</v>
      </c>
      <c r="J27" s="11">
        <v>7</v>
      </c>
      <c r="K27" s="11">
        <v>7</v>
      </c>
      <c r="L27" s="11">
        <v>7</v>
      </c>
      <c r="M27" s="11">
        <v>7</v>
      </c>
      <c r="N27" s="11">
        <v>7</v>
      </c>
      <c r="O27" s="11">
        <f>SUM(C27:N27)</f>
        <v>82</v>
      </c>
    </row>
    <row r="28" spans="2:15" x14ac:dyDescent="0.35">
      <c r="B28" s="12" t="s">
        <v>83</v>
      </c>
      <c r="C28" s="12">
        <v>1400</v>
      </c>
      <c r="D28" s="12">
        <v>1400</v>
      </c>
      <c r="E28" s="12">
        <v>1400</v>
      </c>
      <c r="F28" s="12">
        <v>1400</v>
      </c>
      <c r="G28" s="12">
        <v>1400</v>
      </c>
      <c r="H28" s="12">
        <v>1400</v>
      </c>
      <c r="I28" s="12">
        <v>1400</v>
      </c>
      <c r="J28" s="12">
        <v>1400</v>
      </c>
      <c r="K28" s="12">
        <v>1400</v>
      </c>
      <c r="L28" s="12">
        <v>1400</v>
      </c>
      <c r="M28" s="12">
        <v>1400</v>
      </c>
      <c r="N28" s="12">
        <v>1400</v>
      </c>
      <c r="O28" s="12">
        <f>SUM(C28:N28)</f>
        <v>16800</v>
      </c>
    </row>
    <row r="29" spans="2:15" x14ac:dyDescent="0.35">
      <c r="B29" s="38" t="s">
        <v>84</v>
      </c>
      <c r="C29">
        <v>8400</v>
      </c>
      <c r="D29">
        <v>8400</v>
      </c>
      <c r="E29">
        <v>9800</v>
      </c>
      <c r="F29">
        <v>9800</v>
      </c>
      <c r="G29">
        <v>9800</v>
      </c>
      <c r="H29">
        <v>9800</v>
      </c>
      <c r="I29">
        <v>9800</v>
      </c>
      <c r="J29">
        <v>9800</v>
      </c>
      <c r="K29">
        <v>9800</v>
      </c>
      <c r="L29">
        <v>9800</v>
      </c>
      <c r="M29">
        <v>9800</v>
      </c>
      <c r="N29">
        <v>9800</v>
      </c>
      <c r="O29" s="38">
        <f>SUM(E29:N29)</f>
        <v>98000</v>
      </c>
    </row>
    <row r="32" spans="2:15" ht="21" x14ac:dyDescent="0.5">
      <c r="B32" s="30" t="s">
        <v>86</v>
      </c>
      <c r="C32">
        <f>SUM(O24, O29)</f>
        <v>254000</v>
      </c>
    </row>
  </sheetData>
  <mergeCells count="4">
    <mergeCell ref="A2:H2"/>
    <mergeCell ref="B1:O1"/>
    <mergeCell ref="I2:P2"/>
    <mergeCell ref="B18:G18"/>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Cheltuieli</vt:lpstr>
      <vt:lpstr>Venituri</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Gabriela Pipera</dc:creator>
  <cp:lastModifiedBy>Causeret Madalina</cp:lastModifiedBy>
  <dcterms:created xsi:type="dcterms:W3CDTF">2018-04-04T10:19:32Z</dcterms:created>
  <dcterms:modified xsi:type="dcterms:W3CDTF">2018-11-19T21:58:27Z</dcterms:modified>
</cp:coreProperties>
</file>