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bookViews>
  <sheets>
    <sheet name="Foaie1" sheetId="1" r:id="rId1"/>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F95" i="1" l="1"/>
  <c r="G36" i="1" l="1"/>
  <c r="H36" i="1"/>
  <c r="I36" i="1"/>
  <c r="F45" i="1"/>
  <c r="F36" i="1" s="1"/>
  <c r="F54" i="1" l="1"/>
  <c r="O133" i="1" l="1"/>
  <c r="E133" i="1"/>
  <c r="F133" i="1"/>
  <c r="G133" i="1"/>
  <c r="H133" i="1"/>
  <c r="I133" i="1"/>
  <c r="J133" i="1"/>
  <c r="K133" i="1"/>
  <c r="L133" i="1"/>
  <c r="M133" i="1"/>
  <c r="N133" i="1"/>
  <c r="D133" i="1"/>
  <c r="D36" i="1"/>
  <c r="D11" i="1"/>
  <c r="D17" i="1"/>
  <c r="D22" i="1"/>
  <c r="D26" i="1"/>
  <c r="D30" i="1"/>
  <c r="D95" i="1"/>
  <c r="D102" i="1"/>
  <c r="D108" i="1"/>
  <c r="D114" i="1"/>
  <c r="D117" i="1"/>
  <c r="D120" i="1"/>
  <c r="D125" i="1"/>
  <c r="D129" i="1"/>
  <c r="D140" i="1"/>
  <c r="E95" i="1"/>
  <c r="G95" i="1"/>
  <c r="H95" i="1"/>
  <c r="I95" i="1"/>
  <c r="J95" i="1"/>
  <c r="K95" i="1"/>
  <c r="L95" i="1"/>
  <c r="M95" i="1"/>
  <c r="N95" i="1"/>
  <c r="O95" i="1"/>
  <c r="E54" i="1"/>
  <c r="G54" i="1"/>
  <c r="H54" i="1"/>
  <c r="I54" i="1"/>
  <c r="J54" i="1"/>
  <c r="K54" i="1"/>
  <c r="L54" i="1"/>
  <c r="M54" i="1"/>
  <c r="N54" i="1"/>
  <c r="O54" i="1"/>
  <c r="E11" i="1"/>
  <c r="E17" i="1"/>
  <c r="E10" i="1" s="1"/>
  <c r="F11" i="1"/>
  <c r="F17" i="1"/>
  <c r="G11" i="1"/>
  <c r="G17" i="1"/>
  <c r="H11" i="1"/>
  <c r="H17" i="1"/>
  <c r="I11" i="1"/>
  <c r="I17" i="1"/>
  <c r="J11" i="1"/>
  <c r="J17" i="1"/>
  <c r="K11" i="1"/>
  <c r="K17" i="1"/>
  <c r="L11" i="1"/>
  <c r="L17" i="1"/>
  <c r="M11" i="1"/>
  <c r="M17" i="1"/>
  <c r="N11" i="1"/>
  <c r="N17" i="1"/>
  <c r="O11" i="1"/>
  <c r="O17" i="1"/>
  <c r="E129" i="1"/>
  <c r="F129" i="1"/>
  <c r="G129" i="1"/>
  <c r="H129" i="1"/>
  <c r="I129" i="1"/>
  <c r="J129" i="1"/>
  <c r="K129" i="1"/>
  <c r="L129" i="1"/>
  <c r="M129" i="1"/>
  <c r="N129" i="1"/>
  <c r="O129" i="1"/>
  <c r="E125" i="1"/>
  <c r="F125" i="1"/>
  <c r="G125" i="1"/>
  <c r="H125" i="1"/>
  <c r="I125" i="1"/>
  <c r="J125" i="1"/>
  <c r="K125" i="1"/>
  <c r="L125" i="1"/>
  <c r="M125" i="1"/>
  <c r="N125" i="1"/>
  <c r="O125" i="1"/>
  <c r="E120" i="1"/>
  <c r="F120" i="1"/>
  <c r="G120" i="1"/>
  <c r="H120" i="1"/>
  <c r="I120" i="1"/>
  <c r="J120" i="1"/>
  <c r="K120" i="1"/>
  <c r="L120" i="1"/>
  <c r="M120" i="1"/>
  <c r="N120" i="1"/>
  <c r="O120" i="1"/>
  <c r="E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114" i="1"/>
  <c r="F114" i="1"/>
  <c r="G114" i="1"/>
  <c r="H114" i="1"/>
  <c r="I114" i="1"/>
  <c r="J114" i="1"/>
  <c r="K114" i="1"/>
  <c r="L114" i="1"/>
  <c r="M114" i="1"/>
  <c r="N114" i="1"/>
  <c r="O114" i="1"/>
  <c r="E117" i="1"/>
  <c r="F117" i="1"/>
  <c r="G117" i="1"/>
  <c r="H117" i="1"/>
  <c r="I117" i="1"/>
  <c r="J117" i="1"/>
  <c r="K117" i="1"/>
  <c r="L117" i="1"/>
  <c r="M117" i="1"/>
  <c r="N117" i="1"/>
  <c r="O117" i="1"/>
  <c r="E102" i="1"/>
  <c r="F102" i="1"/>
  <c r="G102" i="1"/>
  <c r="H102" i="1"/>
  <c r="I102" i="1"/>
  <c r="J102" i="1"/>
  <c r="K102" i="1"/>
  <c r="L102" i="1"/>
  <c r="M102" i="1"/>
  <c r="N102" i="1"/>
  <c r="O102" i="1"/>
  <c r="E108" i="1"/>
  <c r="F108" i="1"/>
  <c r="G108" i="1"/>
  <c r="H108" i="1"/>
  <c r="I108" i="1"/>
  <c r="J108" i="1"/>
  <c r="K108" i="1"/>
  <c r="L108" i="1"/>
  <c r="M108" i="1"/>
  <c r="N108" i="1"/>
  <c r="O108" i="1"/>
  <c r="E140" i="1"/>
  <c r="F140" i="1"/>
  <c r="G140" i="1"/>
  <c r="H140" i="1"/>
  <c r="I140" i="1"/>
  <c r="J140" i="1"/>
  <c r="K140" i="1"/>
  <c r="L140" i="1"/>
  <c r="M140" i="1"/>
  <c r="N140" i="1"/>
  <c r="O140" i="1"/>
  <c r="O21" i="1" l="1"/>
  <c r="G21" i="1"/>
  <c r="L10" i="1"/>
  <c r="K21" i="1"/>
  <c r="M21" i="1"/>
  <c r="I21" i="1"/>
  <c r="E21" i="1"/>
  <c r="E145" i="1" s="1"/>
  <c r="N10" i="1"/>
  <c r="M10" i="1"/>
  <c r="D21" i="1"/>
  <c r="N21" i="1"/>
  <c r="L21" i="1"/>
  <c r="J21" i="1"/>
  <c r="H21" i="1"/>
  <c r="F21" i="1"/>
  <c r="H10" i="1"/>
  <c r="D10" i="1"/>
  <c r="D145" i="1" s="1"/>
  <c r="H145" i="1"/>
  <c r="M145" i="1"/>
  <c r="O10" i="1"/>
  <c r="O145" i="1" s="1"/>
  <c r="K10" i="1"/>
  <c r="K145" i="1" s="1"/>
  <c r="J10" i="1"/>
  <c r="I10" i="1"/>
  <c r="I145" i="1" s="1"/>
  <c r="G10" i="1"/>
  <c r="G145" i="1" s="1"/>
  <c r="F10" i="1"/>
  <c r="L145" i="1" l="1"/>
  <c r="J145" i="1"/>
  <c r="N145" i="1"/>
  <c r="F145" i="1"/>
  <c r="P145" i="1" l="1"/>
</calcChain>
</file>

<file path=xl/sharedStrings.xml><?xml version="1.0" encoding="utf-8"?>
<sst xmlns="http://schemas.openxmlformats.org/spreadsheetml/2006/main" count="152" uniqueCount="150">
  <si>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</si>
  <si>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</si>
  <si>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</si>
  <si>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</si>
  <si>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</si>
  <si>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</si>
  <si>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</si>
  <si>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</si>
  <si>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</si>
  <si>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</si>
  <si>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</si>
  <si>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</si>
  <si>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</si>
  <si>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</si>
  <si>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</si>
  <si>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</si>
  <si>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</si>
  <si>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</si>
  <si>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</si>
  <si>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</si>
  <si>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</si>
  <si>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</si>
  <si>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</si>
  <si>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</si>
  <si>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</si>
  <si>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</si>
  <si>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</si>
  <si>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</si>
  <si>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</si>
  <si>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</si>
  <si>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</si>
  <si>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</si>
  <si>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</si>
  <si>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</si>
  <si>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</si>
  <si>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</si>
  <si>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</si>
  <si>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</si>
  <si>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</si>
  <si>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</si>
  <si>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</si>
  <si>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</si>
  <si>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</si>
  <si>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</si>
  <si>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</si>
  <si>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</si>
  <si>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</si>
  <si>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</si>
  <si>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</si>
  <si>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</si>
  <si>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</si>
  <si>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</si>
  <si>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</si>
  <si>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</si>
  <si>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</si>
  <si>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</si>
  <si>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</si>
  <si>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</si>
  <si>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</si>
  <si>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</si>
  <si>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</si>
  <si>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</si>
  <si>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</si>
  <si>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</si>
  <si>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</si>
  <si>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</si>
  <si>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</si>
  <si>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</si>
  <si>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</si>
  <si>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</si>
  <si>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</si>
  <si>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</si>
  <si>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</si>
  <si>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</si>
  <si>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</si>
  <si>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</si>
  <si>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</si>
  <si>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</si>
  <si>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</si>
  <si>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</si>
  <si>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</si>
  <si>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</si>
  <si>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</si>
  <si>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</si>
  <si>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</si>
  <si>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</si>
  <si>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</si>
  <si>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</si>
  <si>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</si>
  <si>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Salariile necesare pentru doi angajati, un manager si un antrenor personal. </t>
  </si>
  <si>
    <t>Costurile aferente contributiilor obligatorii pentru salariile angajatilor.</t>
  </si>
  <si>
    <t>Salariul managerului</t>
  </si>
  <si>
    <t>Bugetul de marketing, activitate pentru care se va contracta o companie specializata inaintea deschiderii afacerii. Oferta 1 este atasata</t>
  </si>
  <si>
    <t>Statie Crossover</t>
  </si>
  <si>
    <t>6 x saltea fitness</t>
  </si>
  <si>
    <t>Aparat de vaslit</t>
  </si>
  <si>
    <t>Set gantere 5-30kg</t>
  </si>
  <si>
    <t>2 x set discuri 100kg</t>
  </si>
  <si>
    <t>3 x bara haltera</t>
  </si>
  <si>
    <t>1 x bara biceps</t>
  </si>
  <si>
    <t>1 x franghie triceps</t>
  </si>
  <si>
    <t>1 x suport gantere</t>
  </si>
  <si>
    <t>1 x suport discuri</t>
  </si>
  <si>
    <t>1 x franghie battle rope</t>
  </si>
  <si>
    <t xml:space="preserve">1 x bicicleta indoor cycling </t>
  </si>
  <si>
    <t>2 x TRX</t>
  </si>
  <si>
    <t>2 x banca multifunctionala</t>
  </si>
  <si>
    <t>1 x cadru genuflexiuni</t>
  </si>
  <si>
    <t>1 x banca cu suport bara</t>
  </si>
  <si>
    <t>2 x kettlebell 4kg</t>
  </si>
  <si>
    <t>2 x kettlebell 8kg</t>
  </si>
  <si>
    <t>2 x kettlebell 12kg</t>
  </si>
  <si>
    <t>2 x kettlebell 16kg</t>
  </si>
  <si>
    <t>Banda de alergat</t>
  </si>
  <si>
    <t>Livrare echipament fitness din Germania</t>
  </si>
  <si>
    <t>Oglinzi</t>
  </si>
  <si>
    <t>Protectie pardoseala</t>
  </si>
  <si>
    <t>Vestiar</t>
  </si>
  <si>
    <t>Birou</t>
  </si>
  <si>
    <t>Scaune de birou</t>
  </si>
  <si>
    <t>Cabina de dus</t>
  </si>
  <si>
    <t>Aspirator</t>
  </si>
  <si>
    <t>Aparat aer conditionat</t>
  </si>
  <si>
    <t>Corpuri de iluminat</t>
  </si>
  <si>
    <t>Dozator apa</t>
  </si>
  <si>
    <t>Laptop</t>
  </si>
  <si>
    <t>Sistem audio</t>
  </si>
  <si>
    <t>Imprimanta</t>
  </si>
  <si>
    <t>Cantar analiza corporala</t>
  </si>
  <si>
    <t>Casa de marcat</t>
  </si>
  <si>
    <t>Carduri PVC</t>
  </si>
  <si>
    <t xml:space="preserve">Pliante </t>
  </si>
  <si>
    <t xml:space="preserve">Salariul antrenorului personal, ultimile doua luni ale anului (cu rosu) vor fi acoperite din veniturile firmei. </t>
  </si>
  <si>
    <t>Scris cu rosu, acoperit din venituri</t>
  </si>
  <si>
    <t>Echipamentele esentiale deschiderii afacerii, de fitness si operationale</t>
  </si>
  <si>
    <t xml:space="preserve">Costurile suplimentare (scrise cu rosu) care depasesc suma de 173667 de lei vor fi acoperite din veniturile firmei. </t>
  </si>
  <si>
    <t>Servicii Specializate Marketing/promovare:</t>
  </si>
  <si>
    <t>Realizare logo</t>
  </si>
  <si>
    <t>Realizare carti de vizita</t>
  </si>
  <si>
    <t>Realizare ghid (mini-manual) de identitate vizuala</t>
  </si>
  <si>
    <t>Consultanta in vederea realizarii paginilor de Social Media</t>
  </si>
  <si>
    <t>Realizarea si implementarea strategiei de intrare pe piata</t>
  </si>
  <si>
    <t>Realizare, optimizare si mentenanta campanii Adwords</t>
  </si>
  <si>
    <t>Realizare, optimizare si mentenanta campanii Email Marketing</t>
  </si>
  <si>
    <t>Realizare, optimizare si mentenanta campanii Facebook Ads</t>
  </si>
  <si>
    <t>Optimizare SEO</t>
  </si>
  <si>
    <t>PR</t>
  </si>
  <si>
    <t>website (realizare + mentenanta)</t>
  </si>
  <si>
    <t xml:space="preserve">costul chiriei lunare necesare unui spatiu de aproximativ 60mp. </t>
  </si>
  <si>
    <t>Sedinta Foto a spatiului de lucru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</si>
</sst>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1"/>
      <color rgb="FF9C0006"/>
      <name val="Calibri"/>
      <family val="2"/>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FFC7CE"/>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2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0" fillId="9" borderId="0" applyNumberFormat="0" applyBorder="0" applyAlignment="0" applyProtection="0"/>
  </cellStyleXfs>
  <cellXfs count="35">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0" fillId="8" borderId="1" xfId="0" applyFill="1" applyBorder="1" applyAlignment="1">
      <alignment wrapText="1"/>
    </xf>
    <xf numFmtId="0" fontId="10" fillId="9" borderId="1" xfId="27" applyBorder="1"/>
    <xf numFmtId="0" fontId="0" fillId="3" borderId="5" xfId="0" applyFill="1" applyBorder="1"/>
    <xf numFmtId="0" fontId="0" fillId="0" borderId="0" xfId="0" applyAlignment="1">
      <alignment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8">
    <cellStyle name="Bad" xfId="27" builtinId="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52"/>
  <sheetViews>
    <sheetView tabSelected="1" topLeftCell="A3" zoomScaleNormal="100" zoomScalePageLayoutView="75" workbookViewId="0">
      <selection activeCell="O19" activeCellId="3" sqref="N13 O13 N19 O19"/>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4" t="s">
        <v>88</v>
      </c>
      <c r="C2" s="34"/>
      <c r="D2" s="34"/>
      <c r="E2" s="34"/>
      <c r="F2" s="34"/>
      <c r="G2" s="34"/>
      <c r="H2" s="34"/>
      <c r="I2" s="34"/>
      <c r="J2" s="34"/>
      <c r="K2" s="34"/>
      <c r="L2" s="34"/>
      <c r="M2" s="34"/>
      <c r="N2" s="34"/>
      <c r="O2" s="34"/>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31" t="s">
        <v>43</v>
      </c>
      <c r="R9" s="32"/>
      <c r="S9" s="33"/>
    </row>
    <row r="10" spans="2:19" x14ac:dyDescent="0.3">
      <c r="B10" s="21" t="s">
        <v>4</v>
      </c>
      <c r="C10" s="22"/>
      <c r="D10" s="22">
        <f t="shared" ref="D10:O10" si="0">D11+D14+D17</f>
        <v>0</v>
      </c>
      <c r="E10" s="22">
        <f t="shared" si="0"/>
        <v>0</v>
      </c>
      <c r="F10" s="22">
        <f t="shared" si="0"/>
        <v>5243</v>
      </c>
      <c r="G10" s="22">
        <f t="shared" si="0"/>
        <v>5243</v>
      </c>
      <c r="H10" s="22">
        <f t="shared" si="0"/>
        <v>9177</v>
      </c>
      <c r="I10" s="22">
        <f t="shared" si="0"/>
        <v>9177</v>
      </c>
      <c r="J10" s="22">
        <f t="shared" si="0"/>
        <v>9177</v>
      </c>
      <c r="K10" s="22">
        <f t="shared" si="0"/>
        <v>9177</v>
      </c>
      <c r="L10" s="22">
        <f t="shared" si="0"/>
        <v>9177</v>
      </c>
      <c r="M10" s="22">
        <f t="shared" si="0"/>
        <v>9177</v>
      </c>
      <c r="N10" s="22">
        <f t="shared" si="0"/>
        <v>9177</v>
      </c>
      <c r="O10" s="22">
        <f t="shared" si="0"/>
        <v>9177</v>
      </c>
      <c r="P10" s="26"/>
      <c r="Q10" s="8"/>
      <c r="R10" s="8"/>
      <c r="S10" s="8"/>
    </row>
    <row r="11" spans="2:19" ht="45.75" x14ac:dyDescent="0.3">
      <c r="B11" s="10" t="s">
        <v>81</v>
      </c>
      <c r="C11" s="11"/>
      <c r="D11" s="11">
        <f t="shared" ref="D11:O11" si="1">SUM(D12:D13)</f>
        <v>0</v>
      </c>
      <c r="E11" s="11">
        <f t="shared" si="1"/>
        <v>0</v>
      </c>
      <c r="F11" s="11">
        <f t="shared" si="1"/>
        <v>3000</v>
      </c>
      <c r="G11" s="11">
        <f t="shared" si="1"/>
        <v>3000</v>
      </c>
      <c r="H11" s="11">
        <f t="shared" si="1"/>
        <v>5250</v>
      </c>
      <c r="I11" s="11">
        <f t="shared" si="1"/>
        <v>5250</v>
      </c>
      <c r="J11" s="11">
        <f t="shared" si="1"/>
        <v>5250</v>
      </c>
      <c r="K11" s="11">
        <f t="shared" si="1"/>
        <v>5250</v>
      </c>
      <c r="L11" s="11">
        <f t="shared" si="1"/>
        <v>5250</v>
      </c>
      <c r="M11" s="11">
        <f t="shared" si="1"/>
        <v>5250</v>
      </c>
      <c r="N11" s="11">
        <f t="shared" si="1"/>
        <v>5250</v>
      </c>
      <c r="O11" s="11">
        <f t="shared" si="1"/>
        <v>5250</v>
      </c>
      <c r="P11" s="27" t="s">
        <v>89</v>
      </c>
      <c r="Q11" s="8"/>
      <c r="R11" s="8"/>
      <c r="S11" s="8"/>
    </row>
    <row r="12" spans="2:19" x14ac:dyDescent="0.3">
      <c r="B12" s="9" t="s">
        <v>53</v>
      </c>
      <c r="C12" s="8"/>
      <c r="D12" s="12">
        <v>0</v>
      </c>
      <c r="E12" s="12">
        <v>0</v>
      </c>
      <c r="F12" s="12">
        <v>3000</v>
      </c>
      <c r="G12" s="12">
        <v>3000</v>
      </c>
      <c r="H12" s="12">
        <v>3000</v>
      </c>
      <c r="I12" s="12">
        <v>3000</v>
      </c>
      <c r="J12" s="12">
        <v>3000</v>
      </c>
      <c r="K12" s="12">
        <v>3000</v>
      </c>
      <c r="L12" s="12">
        <v>3000</v>
      </c>
      <c r="M12" s="12">
        <v>3000</v>
      </c>
      <c r="N12" s="12">
        <v>3000</v>
      </c>
      <c r="O12" s="12">
        <v>3000</v>
      </c>
      <c r="P12" s="26" t="s">
        <v>91</v>
      </c>
      <c r="Q12" s="8"/>
      <c r="R12" s="8"/>
      <c r="S12" s="8"/>
    </row>
    <row r="13" spans="2:19" ht="75.75" x14ac:dyDescent="0.3">
      <c r="B13" s="9" t="s">
        <v>54</v>
      </c>
      <c r="C13" s="8"/>
      <c r="D13" s="12">
        <v>0</v>
      </c>
      <c r="E13" s="12">
        <v>0</v>
      </c>
      <c r="F13" s="12">
        <v>0</v>
      </c>
      <c r="G13" s="12">
        <v>0</v>
      </c>
      <c r="H13" s="12">
        <v>2250</v>
      </c>
      <c r="I13" s="12">
        <v>2250</v>
      </c>
      <c r="J13" s="12">
        <v>2250</v>
      </c>
      <c r="K13" s="12">
        <v>2250</v>
      </c>
      <c r="L13" s="12">
        <v>2250</v>
      </c>
      <c r="M13" s="12">
        <v>2250</v>
      </c>
      <c r="N13" s="28">
        <v>2250</v>
      </c>
      <c r="O13" s="28">
        <v>2250</v>
      </c>
      <c r="P13" s="27" t="s">
        <v>132</v>
      </c>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2243</v>
      </c>
      <c r="G17" s="14">
        <f t="shared" si="2"/>
        <v>2243</v>
      </c>
      <c r="H17" s="14">
        <f t="shared" si="2"/>
        <v>3927</v>
      </c>
      <c r="I17" s="14">
        <f t="shared" si="2"/>
        <v>3927</v>
      </c>
      <c r="J17" s="14">
        <f t="shared" si="2"/>
        <v>3927</v>
      </c>
      <c r="K17" s="14">
        <f t="shared" si="2"/>
        <v>3927</v>
      </c>
      <c r="L17" s="14">
        <f t="shared" si="2"/>
        <v>3927</v>
      </c>
      <c r="M17" s="14">
        <f t="shared" si="2"/>
        <v>3927</v>
      </c>
      <c r="N17" s="14">
        <f t="shared" si="2"/>
        <v>3927</v>
      </c>
      <c r="O17" s="14">
        <f t="shared" si="2"/>
        <v>3927</v>
      </c>
      <c r="P17" s="27" t="s">
        <v>90</v>
      </c>
      <c r="Q17" s="8"/>
      <c r="R17" s="8"/>
      <c r="S17" s="8"/>
    </row>
    <row r="18" spans="2:19" x14ac:dyDescent="0.3">
      <c r="B18" s="9" t="s">
        <v>53</v>
      </c>
      <c r="C18" s="8"/>
      <c r="D18" s="12">
        <v>0</v>
      </c>
      <c r="E18" s="12">
        <v>0</v>
      </c>
      <c r="F18" s="12">
        <v>2243</v>
      </c>
      <c r="G18" s="12">
        <v>2243</v>
      </c>
      <c r="H18" s="12">
        <v>2243</v>
      </c>
      <c r="I18" s="12">
        <v>2243</v>
      </c>
      <c r="J18" s="12">
        <v>2243</v>
      </c>
      <c r="K18" s="12">
        <v>2243</v>
      </c>
      <c r="L18" s="12">
        <v>2243</v>
      </c>
      <c r="M18" s="12">
        <v>2243</v>
      </c>
      <c r="N18" s="12">
        <v>2243</v>
      </c>
      <c r="O18" s="12">
        <v>2243</v>
      </c>
      <c r="P18" s="26"/>
      <c r="Q18" s="8"/>
      <c r="R18" s="8"/>
      <c r="S18" s="8"/>
    </row>
    <row r="19" spans="2:19" ht="30.75" x14ac:dyDescent="0.3">
      <c r="B19" s="9" t="s">
        <v>54</v>
      </c>
      <c r="C19" s="8"/>
      <c r="D19" s="12">
        <v>0</v>
      </c>
      <c r="E19" s="12">
        <v>0</v>
      </c>
      <c r="F19" s="12">
        <v>0</v>
      </c>
      <c r="G19" s="12">
        <v>0</v>
      </c>
      <c r="H19" s="12">
        <v>1684</v>
      </c>
      <c r="I19" s="12">
        <v>1684</v>
      </c>
      <c r="J19" s="12">
        <v>1684</v>
      </c>
      <c r="K19" s="12">
        <v>1684</v>
      </c>
      <c r="L19" s="12">
        <v>1684</v>
      </c>
      <c r="M19" s="12">
        <v>1684</v>
      </c>
      <c r="N19" s="28">
        <v>1684</v>
      </c>
      <c r="O19" s="28">
        <v>1684</v>
      </c>
      <c r="P19" s="27" t="s">
        <v>133</v>
      </c>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SUM(D37:D39)</f>
        <v>0</v>
      </c>
      <c r="E36" s="14">
        <f t="shared" ref="E36:O36" si="7">SUM(E37:E40)</f>
        <v>0</v>
      </c>
      <c r="F36" s="14">
        <f>SUM(F37:F52)</f>
        <v>7738</v>
      </c>
      <c r="G36" s="14">
        <f t="shared" ref="G36:I36" si="8">SUM(G37:G52)</f>
        <v>2556</v>
      </c>
      <c r="H36" s="14">
        <f t="shared" si="8"/>
        <v>2556</v>
      </c>
      <c r="I36" s="14">
        <f t="shared" si="8"/>
        <v>2556</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ht="90.75" x14ac:dyDescent="0.3">
      <c r="B40" s="16" t="s">
        <v>136</v>
      </c>
      <c r="C40" s="17"/>
      <c r="D40" s="12">
        <v>0</v>
      </c>
      <c r="E40" s="12">
        <v>0</v>
      </c>
      <c r="F40" s="12">
        <v>0</v>
      </c>
      <c r="G40" s="12">
        <v>0</v>
      </c>
      <c r="H40" s="12">
        <v>0</v>
      </c>
      <c r="I40" s="12">
        <v>0</v>
      </c>
      <c r="J40" s="12">
        <v>0</v>
      </c>
      <c r="K40" s="12">
        <v>0</v>
      </c>
      <c r="L40" s="12">
        <v>0</v>
      </c>
      <c r="M40" s="12">
        <v>0</v>
      </c>
      <c r="N40" s="12">
        <v>0</v>
      </c>
      <c r="O40" s="12">
        <v>0</v>
      </c>
      <c r="P40" s="27" t="s">
        <v>92</v>
      </c>
      <c r="Q40" s="8"/>
      <c r="R40" s="8"/>
      <c r="S40" s="8"/>
    </row>
    <row r="41" spans="2:19" x14ac:dyDescent="0.3">
      <c r="B41" s="16" t="s">
        <v>137</v>
      </c>
      <c r="C41" s="17"/>
      <c r="D41" s="12"/>
      <c r="E41" s="12"/>
      <c r="F41" s="12">
        <v>500</v>
      </c>
      <c r="G41" s="12"/>
      <c r="H41" s="12"/>
      <c r="I41" s="12"/>
      <c r="J41" s="12"/>
      <c r="K41" s="12"/>
      <c r="L41" s="12"/>
      <c r="M41" s="12"/>
      <c r="N41" s="12"/>
      <c r="O41" s="12"/>
      <c r="P41" s="27"/>
      <c r="Q41" s="8"/>
      <c r="R41" s="8"/>
      <c r="S41" s="8"/>
    </row>
    <row r="42" spans="2:19" x14ac:dyDescent="0.3">
      <c r="B42" s="16" t="s">
        <v>138</v>
      </c>
      <c r="C42" s="17"/>
      <c r="D42" s="12"/>
      <c r="E42" s="12"/>
      <c r="F42" s="12">
        <v>191</v>
      </c>
      <c r="G42" s="12"/>
      <c r="H42" s="12"/>
      <c r="I42" s="12"/>
      <c r="J42" s="12"/>
      <c r="K42" s="12"/>
      <c r="L42" s="12"/>
      <c r="M42" s="12"/>
      <c r="N42" s="12"/>
      <c r="O42" s="12"/>
      <c r="P42" s="27"/>
      <c r="Q42" s="8"/>
      <c r="R42" s="8"/>
      <c r="S42" s="8"/>
    </row>
    <row r="43" spans="2:19" x14ac:dyDescent="0.3">
      <c r="B43" s="16" t="s">
        <v>139</v>
      </c>
      <c r="C43" s="17"/>
      <c r="D43" s="12"/>
      <c r="E43" s="12"/>
      <c r="F43" s="12">
        <v>300</v>
      </c>
      <c r="G43" s="12"/>
      <c r="H43" s="12"/>
      <c r="I43" s="12"/>
      <c r="J43" s="12"/>
      <c r="K43" s="12"/>
      <c r="L43" s="12"/>
      <c r="M43" s="12"/>
      <c r="N43" s="12"/>
      <c r="O43" s="12"/>
      <c r="P43" s="27"/>
      <c r="Q43" s="8"/>
      <c r="R43" s="8"/>
      <c r="S43" s="8"/>
    </row>
    <row r="44" spans="2:19" x14ac:dyDescent="0.3">
      <c r="B44" s="16" t="s">
        <v>149</v>
      </c>
      <c r="C44" s="17"/>
      <c r="D44" s="12"/>
      <c r="E44" s="12"/>
      <c r="F44" s="12">
        <v>1600</v>
      </c>
      <c r="G44" s="12"/>
      <c r="H44" s="12"/>
      <c r="I44" s="12"/>
      <c r="J44" s="12"/>
      <c r="K44" s="12"/>
      <c r="L44" s="12"/>
      <c r="M44" s="12"/>
      <c r="N44" s="12"/>
      <c r="O44" s="12"/>
      <c r="P44" s="27"/>
      <c r="Q44" s="8"/>
      <c r="R44" s="8"/>
      <c r="S44" s="8"/>
    </row>
    <row r="45" spans="2:19" x14ac:dyDescent="0.3">
      <c r="B45" s="16" t="s">
        <v>147</v>
      </c>
      <c r="C45" s="17"/>
      <c r="D45" s="12"/>
      <c r="E45" s="12"/>
      <c r="F45" s="12">
        <f>2200+350</f>
        <v>2550</v>
      </c>
      <c r="G45" s="12">
        <v>350</v>
      </c>
      <c r="H45" s="12">
        <v>350</v>
      </c>
      <c r="I45" s="12">
        <v>350</v>
      </c>
      <c r="J45" s="12"/>
      <c r="K45" s="12"/>
      <c r="L45" s="12"/>
      <c r="M45" s="12"/>
      <c r="N45" s="12"/>
      <c r="O45" s="12"/>
      <c r="P45" s="27"/>
      <c r="Q45" s="8"/>
      <c r="R45" s="8"/>
      <c r="S45" s="8"/>
    </row>
    <row r="46" spans="2:19" x14ac:dyDescent="0.3">
      <c r="B46" s="16" t="s">
        <v>140</v>
      </c>
      <c r="C46" s="17"/>
      <c r="D46" s="12"/>
      <c r="E46" s="12"/>
      <c r="F46" s="12">
        <v>391</v>
      </c>
      <c r="G46" s="12"/>
      <c r="H46" s="12"/>
      <c r="I46" s="12"/>
      <c r="J46" s="12"/>
      <c r="K46" s="12"/>
      <c r="L46" s="12"/>
      <c r="M46" s="12"/>
      <c r="N46" s="12"/>
      <c r="O46" s="12"/>
      <c r="P46" s="27"/>
      <c r="Q46" s="8"/>
      <c r="R46" s="8"/>
      <c r="S46" s="8"/>
    </row>
    <row r="47" spans="2:19" x14ac:dyDescent="0.3">
      <c r="B47" s="16" t="s">
        <v>141</v>
      </c>
      <c r="C47" s="17"/>
      <c r="D47" s="12"/>
      <c r="E47" s="12"/>
      <c r="F47" s="12">
        <v>400</v>
      </c>
      <c r="G47" s="12">
        <v>400</v>
      </c>
      <c r="H47" s="12">
        <v>400</v>
      </c>
      <c r="I47" s="12">
        <v>400</v>
      </c>
      <c r="J47" s="12"/>
      <c r="K47" s="12"/>
      <c r="L47" s="12"/>
      <c r="M47" s="12"/>
      <c r="N47" s="12"/>
      <c r="O47" s="12"/>
      <c r="P47" s="27"/>
      <c r="Q47" s="8"/>
      <c r="R47" s="8"/>
      <c r="S47" s="8"/>
    </row>
    <row r="48" spans="2:19" x14ac:dyDescent="0.3">
      <c r="B48" s="16" t="s">
        <v>142</v>
      </c>
      <c r="C48" s="17"/>
      <c r="D48" s="12"/>
      <c r="E48" s="12"/>
      <c r="F48" s="12">
        <v>400</v>
      </c>
      <c r="G48" s="12">
        <v>400</v>
      </c>
      <c r="H48" s="12">
        <v>400</v>
      </c>
      <c r="I48" s="12">
        <v>400</v>
      </c>
      <c r="J48" s="12"/>
      <c r="K48" s="12"/>
      <c r="L48" s="12"/>
      <c r="M48" s="12"/>
      <c r="N48" s="12"/>
      <c r="O48" s="12"/>
      <c r="P48" s="27"/>
      <c r="Q48" s="8"/>
      <c r="R48" s="8"/>
      <c r="S48" s="8"/>
    </row>
    <row r="49" spans="2:19" ht="37.5" x14ac:dyDescent="0.3">
      <c r="B49" s="16" t="s">
        <v>143</v>
      </c>
      <c r="C49" s="17"/>
      <c r="D49" s="12"/>
      <c r="E49" s="12"/>
      <c r="F49" s="12">
        <v>400</v>
      </c>
      <c r="G49" s="12">
        <v>400</v>
      </c>
      <c r="H49" s="12">
        <v>400</v>
      </c>
      <c r="I49" s="12">
        <v>400</v>
      </c>
      <c r="J49" s="12"/>
      <c r="K49" s="12"/>
      <c r="L49" s="12"/>
      <c r="M49" s="12"/>
      <c r="N49" s="12"/>
      <c r="O49" s="12"/>
      <c r="P49" s="27"/>
      <c r="Q49" s="8"/>
      <c r="R49" s="8"/>
      <c r="S49" s="8"/>
    </row>
    <row r="50" spans="2:19" x14ac:dyDescent="0.3">
      <c r="B50" s="16" t="s">
        <v>144</v>
      </c>
      <c r="C50" s="17"/>
      <c r="D50" s="12"/>
      <c r="E50" s="12"/>
      <c r="F50" s="12">
        <v>400</v>
      </c>
      <c r="G50" s="12">
        <v>400</v>
      </c>
      <c r="H50" s="12">
        <v>400</v>
      </c>
      <c r="I50" s="12">
        <v>400</v>
      </c>
      <c r="J50" s="12"/>
      <c r="K50" s="12"/>
      <c r="L50" s="12"/>
      <c r="M50" s="12"/>
      <c r="N50" s="12"/>
      <c r="O50" s="12"/>
      <c r="P50" s="27"/>
      <c r="Q50" s="8"/>
      <c r="R50" s="8"/>
      <c r="S50" s="8"/>
    </row>
    <row r="51" spans="2:19" x14ac:dyDescent="0.3">
      <c r="B51" s="16" t="s">
        <v>145</v>
      </c>
      <c r="C51" s="17"/>
      <c r="D51" s="12"/>
      <c r="E51" s="12"/>
      <c r="F51" s="12">
        <v>256</v>
      </c>
      <c r="G51" s="12">
        <v>256</v>
      </c>
      <c r="H51" s="12">
        <v>256</v>
      </c>
      <c r="I51" s="12">
        <v>256</v>
      </c>
      <c r="J51" s="12"/>
      <c r="K51" s="12"/>
      <c r="L51" s="12"/>
      <c r="M51" s="12"/>
      <c r="N51" s="12"/>
      <c r="O51" s="12"/>
      <c r="P51" s="27"/>
      <c r="Q51" s="8"/>
      <c r="R51" s="8"/>
      <c r="S51" s="8"/>
    </row>
    <row r="52" spans="2:19" x14ac:dyDescent="0.3">
      <c r="B52" s="16" t="s">
        <v>146</v>
      </c>
      <c r="C52" s="17"/>
      <c r="D52" s="12"/>
      <c r="E52" s="12"/>
      <c r="F52" s="12">
        <v>350</v>
      </c>
      <c r="G52" s="12">
        <v>350</v>
      </c>
      <c r="H52" s="12">
        <v>350</v>
      </c>
      <c r="I52" s="12">
        <v>350</v>
      </c>
      <c r="J52" s="12"/>
      <c r="K52" s="12"/>
      <c r="L52" s="12"/>
      <c r="M52" s="12"/>
      <c r="N52" s="12"/>
      <c r="O52" s="12"/>
      <c r="P52" s="27"/>
      <c r="Q52" s="8"/>
      <c r="R52" s="8"/>
      <c r="S52" s="8"/>
    </row>
    <row r="53" spans="2:19" x14ac:dyDescent="0.3">
      <c r="B53" s="16"/>
      <c r="C53" s="17"/>
      <c r="D53" s="17"/>
      <c r="E53" s="17"/>
      <c r="F53" s="17"/>
      <c r="G53" s="17"/>
      <c r="H53" s="17"/>
      <c r="I53" s="17"/>
      <c r="J53" s="17"/>
      <c r="K53" s="17"/>
      <c r="L53" s="17"/>
      <c r="M53" s="17"/>
      <c r="N53" s="17"/>
      <c r="O53" s="17"/>
      <c r="P53" s="26"/>
      <c r="Q53" s="8"/>
      <c r="R53" s="8"/>
      <c r="S53" s="8"/>
    </row>
    <row r="54" spans="2:19" ht="75" x14ac:dyDescent="0.3">
      <c r="B54" s="13" t="s">
        <v>13</v>
      </c>
      <c r="C54" s="14"/>
      <c r="D54" s="14"/>
      <c r="E54" s="14">
        <f t="shared" ref="E54:O54" si="9">SUM(E55:E55)</f>
        <v>0</v>
      </c>
      <c r="F54" s="14">
        <f>SUM(F55:F93)</f>
        <v>55369</v>
      </c>
      <c r="G54" s="14">
        <f t="shared" si="9"/>
        <v>0</v>
      </c>
      <c r="H54" s="14">
        <f t="shared" si="9"/>
        <v>0</v>
      </c>
      <c r="I54" s="14">
        <f t="shared" si="9"/>
        <v>0</v>
      </c>
      <c r="J54" s="14">
        <f t="shared" si="9"/>
        <v>0</v>
      </c>
      <c r="K54" s="14">
        <f t="shared" si="9"/>
        <v>0</v>
      </c>
      <c r="L54" s="14">
        <f t="shared" si="9"/>
        <v>0</v>
      </c>
      <c r="M54" s="14">
        <f t="shared" si="9"/>
        <v>0</v>
      </c>
      <c r="N54" s="14">
        <f t="shared" si="9"/>
        <v>0</v>
      </c>
      <c r="O54" s="14">
        <f t="shared" si="9"/>
        <v>0</v>
      </c>
      <c r="P54" s="27" t="s">
        <v>134</v>
      </c>
      <c r="Q54" s="8"/>
      <c r="R54" s="8"/>
      <c r="S54" s="8"/>
    </row>
    <row r="55" spans="2:19" x14ac:dyDescent="0.3">
      <c r="B55" s="16" t="s">
        <v>93</v>
      </c>
      <c r="D55" s="12"/>
      <c r="E55" s="12">
        <v>0</v>
      </c>
      <c r="F55" s="12">
        <v>8995</v>
      </c>
      <c r="G55" s="12">
        <v>0</v>
      </c>
      <c r="H55" s="12">
        <v>0</v>
      </c>
      <c r="I55" s="12">
        <v>0</v>
      </c>
      <c r="J55" s="12">
        <v>0</v>
      </c>
      <c r="K55" s="12">
        <v>0</v>
      </c>
      <c r="L55" s="12">
        <v>0</v>
      </c>
      <c r="M55" s="12">
        <v>0</v>
      </c>
      <c r="N55" s="12">
        <v>0</v>
      </c>
      <c r="O55" s="12">
        <v>0</v>
      </c>
      <c r="P55" s="26"/>
      <c r="Q55" s="8"/>
      <c r="R55" s="8"/>
      <c r="S55" s="8"/>
    </row>
    <row r="56" spans="2:19" x14ac:dyDescent="0.3">
      <c r="B56" s="16" t="s">
        <v>94</v>
      </c>
      <c r="D56" s="12"/>
      <c r="E56" s="12">
        <v>0</v>
      </c>
      <c r="F56" s="12">
        <v>996</v>
      </c>
      <c r="G56" s="12"/>
      <c r="H56" s="12"/>
      <c r="I56" s="12"/>
      <c r="J56" s="12"/>
      <c r="K56" s="12"/>
      <c r="L56" s="12"/>
      <c r="M56" s="12"/>
      <c r="N56" s="12"/>
      <c r="O56" s="12"/>
      <c r="P56" s="26"/>
      <c r="Q56" s="8"/>
      <c r="R56" s="8"/>
      <c r="S56" s="8"/>
    </row>
    <row r="57" spans="2:19" x14ac:dyDescent="0.3">
      <c r="B57" s="16" t="s">
        <v>95</v>
      </c>
      <c r="D57" s="12"/>
      <c r="E57" s="12">
        <v>0</v>
      </c>
      <c r="F57" s="12">
        <v>4022</v>
      </c>
      <c r="G57" s="12"/>
      <c r="H57" s="12"/>
      <c r="I57" s="12"/>
      <c r="J57" s="12"/>
      <c r="K57" s="12"/>
      <c r="L57" s="12"/>
      <c r="M57" s="12"/>
      <c r="N57" s="12"/>
      <c r="O57" s="12"/>
      <c r="P57" s="26"/>
      <c r="Q57" s="8"/>
      <c r="R57" s="8"/>
      <c r="S57" s="8"/>
    </row>
    <row r="58" spans="2:19" x14ac:dyDescent="0.3">
      <c r="B58" s="16" t="s">
        <v>96</v>
      </c>
      <c r="D58" s="12"/>
      <c r="E58" s="12">
        <v>0</v>
      </c>
      <c r="F58" s="12">
        <v>4974</v>
      </c>
      <c r="G58" s="12"/>
      <c r="H58" s="12"/>
      <c r="I58" s="12"/>
      <c r="J58" s="12"/>
      <c r="K58" s="12"/>
      <c r="L58" s="12"/>
      <c r="M58" s="12"/>
      <c r="N58" s="12"/>
      <c r="O58" s="12"/>
      <c r="P58" s="26"/>
      <c r="Q58" s="8"/>
      <c r="R58" s="8"/>
      <c r="S58" s="8"/>
    </row>
    <row r="59" spans="2:19" x14ac:dyDescent="0.3">
      <c r="B59" s="16" t="s">
        <v>97</v>
      </c>
      <c r="D59" s="12"/>
      <c r="E59" s="12">
        <v>0</v>
      </c>
      <c r="F59" s="12">
        <v>2321</v>
      </c>
      <c r="G59" s="12"/>
      <c r="H59" s="12"/>
      <c r="I59" s="12"/>
      <c r="J59" s="12"/>
      <c r="K59" s="12"/>
      <c r="L59" s="12"/>
      <c r="M59" s="12"/>
      <c r="N59" s="12"/>
      <c r="O59" s="12"/>
      <c r="P59" s="26"/>
      <c r="Q59" s="8"/>
      <c r="R59" s="8"/>
      <c r="S59" s="8"/>
    </row>
    <row r="60" spans="2:19" x14ac:dyDescent="0.3">
      <c r="B60" s="16" t="s">
        <v>98</v>
      </c>
      <c r="D60" s="12"/>
      <c r="E60" s="12">
        <v>0</v>
      </c>
      <c r="F60" s="12">
        <v>1777</v>
      </c>
      <c r="G60" s="12"/>
      <c r="H60" s="12"/>
      <c r="I60" s="12"/>
      <c r="J60" s="12"/>
      <c r="K60" s="12"/>
      <c r="L60" s="12"/>
      <c r="M60" s="12"/>
      <c r="N60" s="12"/>
      <c r="O60" s="12"/>
      <c r="P60" s="26"/>
      <c r="Q60" s="8"/>
      <c r="R60" s="8"/>
      <c r="S60" s="8"/>
    </row>
    <row r="61" spans="2:19" x14ac:dyDescent="0.3">
      <c r="B61" s="16" t="s">
        <v>99</v>
      </c>
      <c r="D61" s="12"/>
      <c r="E61" s="12">
        <v>0</v>
      </c>
      <c r="F61" s="12">
        <v>75</v>
      </c>
      <c r="G61" s="12"/>
      <c r="H61" s="12"/>
      <c r="I61" s="12"/>
      <c r="J61" s="12"/>
      <c r="K61" s="12"/>
      <c r="L61" s="12"/>
      <c r="M61" s="12"/>
      <c r="N61" s="12"/>
      <c r="O61" s="12"/>
      <c r="P61" s="26"/>
      <c r="Q61" s="8"/>
      <c r="R61" s="8"/>
      <c r="S61" s="8"/>
    </row>
    <row r="62" spans="2:19" x14ac:dyDescent="0.3">
      <c r="B62" s="16" t="s">
        <v>100</v>
      </c>
      <c r="D62" s="12"/>
      <c r="E62" s="12">
        <v>0</v>
      </c>
      <c r="F62" s="12">
        <v>95</v>
      </c>
      <c r="G62" s="12"/>
      <c r="H62" s="12"/>
      <c r="I62" s="12"/>
      <c r="J62" s="12"/>
      <c r="K62" s="12"/>
      <c r="L62" s="12"/>
      <c r="M62" s="12"/>
      <c r="N62" s="12"/>
      <c r="O62" s="12"/>
      <c r="P62" s="26"/>
      <c r="Q62" s="8"/>
      <c r="R62" s="8"/>
      <c r="S62" s="8"/>
    </row>
    <row r="63" spans="2:19" x14ac:dyDescent="0.3">
      <c r="B63" s="16" t="s">
        <v>101</v>
      </c>
      <c r="D63" s="12"/>
      <c r="E63" s="12">
        <v>0</v>
      </c>
      <c r="F63" s="12">
        <v>1795</v>
      </c>
      <c r="G63" s="12"/>
      <c r="H63" s="12"/>
      <c r="I63" s="12"/>
      <c r="J63" s="12"/>
      <c r="K63" s="12"/>
      <c r="L63" s="12"/>
      <c r="M63" s="12"/>
      <c r="N63" s="12"/>
      <c r="O63" s="12"/>
      <c r="P63" s="26"/>
      <c r="Q63" s="8"/>
      <c r="R63" s="8"/>
      <c r="S63" s="8"/>
    </row>
    <row r="64" spans="2:19" x14ac:dyDescent="0.3">
      <c r="B64" s="16" t="s">
        <v>102</v>
      </c>
      <c r="D64" s="12"/>
      <c r="E64" s="12">
        <v>0</v>
      </c>
      <c r="F64" s="12">
        <v>564</v>
      </c>
      <c r="G64" s="12"/>
      <c r="H64" s="12"/>
      <c r="I64" s="12"/>
      <c r="J64" s="12"/>
      <c r="K64" s="12"/>
      <c r="L64" s="12"/>
      <c r="M64" s="12"/>
      <c r="N64" s="12"/>
      <c r="O64" s="12"/>
      <c r="P64" s="26"/>
      <c r="Q64" s="8"/>
      <c r="R64" s="8"/>
      <c r="S64" s="8"/>
    </row>
    <row r="65" spans="2:19" x14ac:dyDescent="0.3">
      <c r="B65" s="16" t="s">
        <v>103</v>
      </c>
      <c r="D65" s="12"/>
      <c r="E65" s="12">
        <v>0</v>
      </c>
      <c r="F65" s="12">
        <v>422</v>
      </c>
      <c r="G65" s="12"/>
      <c r="H65" s="12"/>
      <c r="I65" s="12"/>
      <c r="J65" s="12"/>
      <c r="K65" s="12"/>
      <c r="L65" s="12"/>
      <c r="M65" s="12"/>
      <c r="N65" s="12"/>
      <c r="O65" s="12"/>
      <c r="P65" s="26"/>
      <c r="Q65" s="8"/>
      <c r="R65" s="8"/>
      <c r="S65" s="8"/>
    </row>
    <row r="66" spans="2:19" x14ac:dyDescent="0.3">
      <c r="B66" s="16" t="s">
        <v>104</v>
      </c>
      <c r="D66" s="12"/>
      <c r="E66" s="12">
        <v>0</v>
      </c>
      <c r="F66" s="12">
        <v>4022</v>
      </c>
      <c r="G66" s="12"/>
      <c r="H66" s="12"/>
      <c r="I66" s="12"/>
      <c r="J66" s="12"/>
      <c r="K66" s="12"/>
      <c r="L66" s="12"/>
      <c r="M66" s="12"/>
      <c r="N66" s="12"/>
      <c r="O66" s="12"/>
      <c r="P66" s="26"/>
      <c r="Q66" s="8"/>
      <c r="R66" s="8"/>
      <c r="S66" s="8"/>
    </row>
    <row r="67" spans="2:19" x14ac:dyDescent="0.3">
      <c r="B67" s="16" t="s">
        <v>105</v>
      </c>
      <c r="D67" s="12"/>
      <c r="E67" s="12">
        <v>0</v>
      </c>
      <c r="F67" s="12">
        <v>750</v>
      </c>
      <c r="G67" s="12"/>
      <c r="H67" s="12"/>
      <c r="I67" s="12"/>
      <c r="J67" s="12"/>
      <c r="K67" s="12"/>
      <c r="L67" s="12"/>
      <c r="M67" s="12"/>
      <c r="N67" s="12"/>
      <c r="O67" s="12"/>
      <c r="P67" s="26"/>
      <c r="Q67" s="8"/>
      <c r="R67" s="8"/>
      <c r="S67" s="8"/>
    </row>
    <row r="68" spans="2:19" x14ac:dyDescent="0.3">
      <c r="B68" s="16" t="s">
        <v>106</v>
      </c>
      <c r="D68" s="12"/>
      <c r="E68" s="12">
        <v>0</v>
      </c>
      <c r="F68" s="12">
        <v>1128</v>
      </c>
      <c r="G68" s="12"/>
      <c r="H68" s="12"/>
      <c r="I68" s="12"/>
      <c r="J68" s="12"/>
      <c r="K68" s="12"/>
      <c r="L68" s="12"/>
      <c r="M68" s="12"/>
      <c r="N68" s="12"/>
      <c r="O68" s="12"/>
      <c r="P68" s="26"/>
      <c r="Q68" s="8"/>
      <c r="R68" s="8"/>
      <c r="S68" s="8"/>
    </row>
    <row r="69" spans="2:19" x14ac:dyDescent="0.3">
      <c r="B69" s="16" t="s">
        <v>107</v>
      </c>
      <c r="D69" s="12"/>
      <c r="E69" s="12">
        <v>0</v>
      </c>
      <c r="F69" s="12">
        <v>1275</v>
      </c>
      <c r="G69" s="12"/>
      <c r="H69" s="12"/>
      <c r="I69" s="12"/>
      <c r="J69" s="12"/>
      <c r="K69" s="12"/>
      <c r="L69" s="12"/>
      <c r="M69" s="12"/>
      <c r="N69" s="12"/>
      <c r="O69" s="12"/>
      <c r="P69" s="26"/>
      <c r="Q69" s="8"/>
      <c r="R69" s="8"/>
      <c r="S69" s="8"/>
    </row>
    <row r="70" spans="2:19" x14ac:dyDescent="0.3">
      <c r="B70" s="16" t="s">
        <v>108</v>
      </c>
      <c r="D70" s="12"/>
      <c r="E70" s="12">
        <v>0</v>
      </c>
      <c r="F70" s="12">
        <v>2364</v>
      </c>
      <c r="G70" s="12"/>
      <c r="H70" s="12"/>
      <c r="I70" s="12"/>
      <c r="J70" s="12"/>
      <c r="K70" s="12"/>
      <c r="L70" s="12"/>
      <c r="M70" s="12"/>
      <c r="N70" s="12"/>
      <c r="O70" s="12"/>
      <c r="P70" s="26"/>
      <c r="Q70" s="8"/>
      <c r="R70" s="8"/>
      <c r="S70" s="8"/>
    </row>
    <row r="71" spans="2:19" x14ac:dyDescent="0.3">
      <c r="B71" s="16" t="s">
        <v>109</v>
      </c>
      <c r="D71" s="12"/>
      <c r="E71" s="12">
        <v>0</v>
      </c>
      <c r="F71" s="29">
        <v>190</v>
      </c>
      <c r="G71" s="12"/>
      <c r="H71" s="12"/>
      <c r="I71" s="12"/>
      <c r="J71" s="12"/>
      <c r="K71" s="12"/>
      <c r="L71" s="12"/>
      <c r="M71" s="12"/>
      <c r="N71" s="12"/>
      <c r="O71" s="12"/>
      <c r="P71" s="26"/>
      <c r="Q71" s="8"/>
      <c r="R71" s="8"/>
      <c r="S71" s="8"/>
    </row>
    <row r="72" spans="2:19" x14ac:dyDescent="0.3">
      <c r="B72" s="16" t="s">
        <v>110</v>
      </c>
      <c r="D72" s="12"/>
      <c r="E72" s="12">
        <v>0</v>
      </c>
      <c r="F72" s="12">
        <v>237</v>
      </c>
      <c r="G72" s="12"/>
      <c r="H72" s="12"/>
      <c r="I72" s="12"/>
      <c r="J72" s="12"/>
      <c r="K72" s="12"/>
      <c r="L72" s="12"/>
      <c r="M72" s="12"/>
      <c r="N72" s="12"/>
      <c r="O72" s="12"/>
      <c r="P72" s="26"/>
      <c r="Q72" s="8"/>
      <c r="R72" s="8"/>
      <c r="S72" s="8"/>
    </row>
    <row r="73" spans="2:19" x14ac:dyDescent="0.3">
      <c r="B73" s="16" t="s">
        <v>111</v>
      </c>
      <c r="D73" s="12"/>
      <c r="E73" s="12">
        <v>0</v>
      </c>
      <c r="F73" s="12">
        <v>340</v>
      </c>
      <c r="G73" s="12"/>
      <c r="H73" s="12"/>
      <c r="I73" s="12"/>
      <c r="J73" s="12"/>
      <c r="K73" s="12"/>
      <c r="L73" s="12"/>
      <c r="M73" s="12"/>
      <c r="N73" s="12"/>
      <c r="O73" s="12"/>
      <c r="P73" s="26"/>
      <c r="Q73" s="8"/>
      <c r="R73" s="8"/>
      <c r="S73" s="8"/>
    </row>
    <row r="74" spans="2:19" x14ac:dyDescent="0.3">
      <c r="B74" s="16" t="s">
        <v>112</v>
      </c>
      <c r="D74" s="12"/>
      <c r="E74" s="12">
        <v>0</v>
      </c>
      <c r="F74" s="12">
        <v>474</v>
      </c>
      <c r="G74" s="12"/>
      <c r="H74" s="12"/>
      <c r="I74" s="12"/>
      <c r="J74" s="12"/>
      <c r="K74" s="12"/>
      <c r="L74" s="12"/>
      <c r="M74" s="12"/>
      <c r="N74" s="12"/>
      <c r="O74" s="12"/>
      <c r="P74" s="26"/>
      <c r="Q74" s="8"/>
      <c r="R74" s="8"/>
      <c r="S74" s="8"/>
    </row>
    <row r="75" spans="2:19" x14ac:dyDescent="0.3">
      <c r="B75" s="16" t="s">
        <v>113</v>
      </c>
      <c r="D75" s="12"/>
      <c r="E75" s="12">
        <v>0</v>
      </c>
      <c r="F75" s="12">
        <v>5685</v>
      </c>
      <c r="G75" s="12"/>
      <c r="H75" s="12"/>
      <c r="I75" s="12"/>
      <c r="J75" s="12"/>
      <c r="K75" s="12"/>
      <c r="L75" s="12"/>
      <c r="M75" s="12"/>
      <c r="N75" s="12"/>
      <c r="O75" s="12"/>
      <c r="P75" s="26"/>
      <c r="Q75" s="8"/>
      <c r="R75" s="8"/>
      <c r="S75" s="8"/>
    </row>
    <row r="76" spans="2:19" x14ac:dyDescent="0.3">
      <c r="B76" s="16" t="s">
        <v>114</v>
      </c>
      <c r="D76" s="12"/>
      <c r="E76" s="12">
        <v>0</v>
      </c>
      <c r="F76" s="12">
        <v>1200</v>
      </c>
      <c r="G76" s="12"/>
      <c r="H76" s="12"/>
      <c r="I76" s="12"/>
      <c r="J76" s="12"/>
      <c r="K76" s="12"/>
      <c r="L76" s="12"/>
      <c r="M76" s="12"/>
      <c r="N76" s="12"/>
      <c r="O76" s="12"/>
      <c r="P76" s="26"/>
      <c r="Q76" s="8"/>
      <c r="R76" s="8"/>
      <c r="S76" s="8"/>
    </row>
    <row r="77" spans="2:19" x14ac:dyDescent="0.3">
      <c r="B77" s="16" t="s">
        <v>115</v>
      </c>
      <c r="D77" s="12"/>
      <c r="E77" s="12">
        <v>0</v>
      </c>
      <c r="F77" s="12">
        <v>1347</v>
      </c>
      <c r="G77" s="12"/>
      <c r="H77" s="12"/>
      <c r="I77" s="12"/>
      <c r="J77" s="12"/>
      <c r="K77" s="12"/>
      <c r="L77" s="12"/>
      <c r="M77" s="12"/>
      <c r="N77" s="12"/>
      <c r="O77" s="12"/>
      <c r="P77" s="26"/>
      <c r="Q77" s="8"/>
      <c r="R77" s="8"/>
      <c r="S77" s="8"/>
    </row>
    <row r="78" spans="2:19" x14ac:dyDescent="0.3">
      <c r="B78" s="16" t="s">
        <v>116</v>
      </c>
      <c r="D78" s="12"/>
      <c r="E78" s="12">
        <v>0</v>
      </c>
      <c r="F78" s="12">
        <v>1609</v>
      </c>
      <c r="G78" s="12"/>
      <c r="H78" s="12"/>
      <c r="I78" s="12"/>
      <c r="J78" s="12"/>
      <c r="K78" s="12"/>
      <c r="L78" s="12"/>
      <c r="M78" s="12"/>
      <c r="N78" s="12"/>
      <c r="O78" s="12"/>
      <c r="P78" s="26"/>
      <c r="Q78" s="8"/>
      <c r="R78" s="8"/>
      <c r="S78" s="8"/>
    </row>
    <row r="79" spans="2:19" x14ac:dyDescent="0.3">
      <c r="B79" s="16" t="s">
        <v>117</v>
      </c>
      <c r="D79" s="12"/>
      <c r="E79" s="12">
        <v>0</v>
      </c>
      <c r="F79" s="12">
        <v>1533</v>
      </c>
      <c r="G79" s="12"/>
      <c r="H79" s="12"/>
      <c r="I79" s="12"/>
      <c r="J79" s="12"/>
      <c r="K79" s="12"/>
      <c r="L79" s="12"/>
      <c r="M79" s="12"/>
      <c r="N79" s="12"/>
      <c r="O79" s="12"/>
      <c r="P79" s="26"/>
      <c r="Q79" s="8"/>
      <c r="R79" s="8"/>
      <c r="S79" s="8"/>
    </row>
    <row r="80" spans="2:19" x14ac:dyDescent="0.3">
      <c r="B80" s="16" t="s">
        <v>118</v>
      </c>
      <c r="D80" s="12"/>
      <c r="E80" s="12">
        <v>0</v>
      </c>
      <c r="F80" s="12">
        <v>325</v>
      </c>
      <c r="G80" s="12"/>
      <c r="H80" s="12"/>
      <c r="I80" s="12"/>
      <c r="J80" s="12"/>
      <c r="K80" s="12"/>
      <c r="L80" s="12"/>
      <c r="M80" s="12"/>
      <c r="N80" s="12"/>
      <c r="O80" s="12"/>
      <c r="P80" s="26"/>
      <c r="Q80" s="8"/>
      <c r="R80" s="8"/>
      <c r="S80" s="8"/>
    </row>
    <row r="81" spans="2:19" x14ac:dyDescent="0.3">
      <c r="B81" s="16" t="s">
        <v>119</v>
      </c>
      <c r="D81" s="12"/>
      <c r="E81" s="12">
        <v>0</v>
      </c>
      <c r="F81" s="12">
        <v>400</v>
      </c>
      <c r="G81" s="12"/>
      <c r="H81" s="12"/>
      <c r="I81" s="12"/>
      <c r="J81" s="12"/>
      <c r="K81" s="12"/>
      <c r="L81" s="12"/>
      <c r="M81" s="12"/>
      <c r="N81" s="12"/>
      <c r="O81" s="12"/>
      <c r="P81" s="26"/>
      <c r="Q81" s="8"/>
      <c r="R81" s="8"/>
      <c r="S81" s="8"/>
    </row>
    <row r="82" spans="2:19" x14ac:dyDescent="0.3">
      <c r="B82" s="16" t="s">
        <v>120</v>
      </c>
      <c r="D82" s="12"/>
      <c r="E82" s="12">
        <v>0</v>
      </c>
      <c r="F82" s="12">
        <v>530</v>
      </c>
      <c r="G82" s="12"/>
      <c r="H82" s="12"/>
      <c r="I82" s="12"/>
      <c r="J82" s="12"/>
      <c r="K82" s="12"/>
      <c r="L82" s="12"/>
      <c r="M82" s="12"/>
      <c r="N82" s="12"/>
      <c r="O82" s="12"/>
      <c r="P82" s="26"/>
      <c r="Q82" s="8"/>
      <c r="R82" s="8"/>
      <c r="S82" s="8"/>
    </row>
    <row r="83" spans="2:19" x14ac:dyDescent="0.3">
      <c r="B83" s="16" t="s">
        <v>121</v>
      </c>
      <c r="D83" s="12"/>
      <c r="E83" s="12">
        <v>0</v>
      </c>
      <c r="F83" s="12">
        <v>250</v>
      </c>
      <c r="G83" s="12"/>
      <c r="H83" s="12"/>
      <c r="I83" s="12"/>
      <c r="J83" s="12"/>
      <c r="K83" s="12"/>
      <c r="L83" s="12"/>
      <c r="M83" s="12"/>
      <c r="N83" s="12"/>
      <c r="O83" s="12"/>
      <c r="P83" s="26"/>
      <c r="Q83" s="8"/>
      <c r="R83" s="8"/>
      <c r="S83" s="8"/>
    </row>
    <row r="84" spans="2:19" x14ac:dyDescent="0.3">
      <c r="B84" s="16" t="s">
        <v>122</v>
      </c>
      <c r="D84" s="12"/>
      <c r="E84" s="12">
        <v>0</v>
      </c>
      <c r="F84" s="12">
        <v>1200</v>
      </c>
      <c r="G84" s="12"/>
      <c r="H84" s="12"/>
      <c r="I84" s="12"/>
      <c r="J84" s="12"/>
      <c r="K84" s="12"/>
      <c r="L84" s="12"/>
      <c r="M84" s="12"/>
      <c r="N84" s="12"/>
      <c r="O84" s="12"/>
      <c r="P84" s="26"/>
      <c r="Q84" s="8"/>
      <c r="R84" s="8"/>
      <c r="S84" s="8"/>
    </row>
    <row r="85" spans="2:19" x14ac:dyDescent="0.3">
      <c r="B85" s="16" t="s">
        <v>123</v>
      </c>
      <c r="D85" s="12"/>
      <c r="E85" s="12">
        <v>0</v>
      </c>
      <c r="F85" s="12">
        <v>216</v>
      </c>
      <c r="G85" s="12"/>
      <c r="H85" s="12"/>
      <c r="I85" s="12"/>
      <c r="J85" s="12"/>
      <c r="K85" s="12"/>
      <c r="L85" s="12"/>
      <c r="M85" s="12"/>
      <c r="N85" s="12"/>
      <c r="O85" s="12"/>
      <c r="P85" s="26"/>
      <c r="Q85" s="8"/>
      <c r="R85" s="8"/>
      <c r="S85" s="8"/>
    </row>
    <row r="86" spans="2:19" x14ac:dyDescent="0.3">
      <c r="B86" s="16" t="s">
        <v>124</v>
      </c>
      <c r="D86" s="12"/>
      <c r="E86" s="12">
        <v>0</v>
      </c>
      <c r="F86" s="12">
        <v>325</v>
      </c>
      <c r="G86" s="12"/>
      <c r="H86" s="12"/>
      <c r="I86" s="12"/>
      <c r="J86" s="12"/>
      <c r="K86" s="12"/>
      <c r="L86" s="12"/>
      <c r="M86" s="12"/>
      <c r="N86" s="12"/>
      <c r="O86" s="12"/>
      <c r="P86" s="26"/>
      <c r="Q86" s="8"/>
      <c r="R86" s="8"/>
      <c r="S86" s="8"/>
    </row>
    <row r="87" spans="2:19" x14ac:dyDescent="0.3">
      <c r="B87" s="16" t="s">
        <v>125</v>
      </c>
      <c r="D87" s="12"/>
      <c r="E87" s="12">
        <v>0</v>
      </c>
      <c r="F87" s="12">
        <v>1500</v>
      </c>
      <c r="G87" s="12"/>
      <c r="H87" s="12"/>
      <c r="I87" s="12"/>
      <c r="J87" s="12"/>
      <c r="K87" s="12"/>
      <c r="L87" s="12"/>
      <c r="M87" s="12"/>
      <c r="N87" s="12"/>
      <c r="O87" s="12"/>
      <c r="P87" s="26"/>
      <c r="Q87" s="8"/>
      <c r="R87" s="8"/>
      <c r="S87" s="8"/>
    </row>
    <row r="88" spans="2:19" x14ac:dyDescent="0.3">
      <c r="B88" s="16" t="s">
        <v>126</v>
      </c>
      <c r="D88" s="12"/>
      <c r="E88" s="12">
        <v>0</v>
      </c>
      <c r="F88" s="12">
        <v>539</v>
      </c>
      <c r="G88" s="12"/>
      <c r="H88" s="12"/>
      <c r="I88" s="12"/>
      <c r="J88" s="12"/>
      <c r="K88" s="12"/>
      <c r="L88" s="12"/>
      <c r="M88" s="12"/>
      <c r="N88" s="12"/>
      <c r="O88" s="12"/>
      <c r="P88" s="26"/>
      <c r="Q88" s="8"/>
      <c r="R88" s="8"/>
      <c r="S88" s="8"/>
    </row>
    <row r="89" spans="2:19" x14ac:dyDescent="0.3">
      <c r="B89" s="16" t="s">
        <v>127</v>
      </c>
      <c r="D89" s="12"/>
      <c r="E89" s="12">
        <v>0</v>
      </c>
      <c r="F89" s="12">
        <v>180</v>
      </c>
      <c r="G89" s="12"/>
      <c r="H89" s="12"/>
      <c r="I89" s="12"/>
      <c r="J89" s="12"/>
      <c r="K89" s="12"/>
      <c r="L89" s="12"/>
      <c r="M89" s="12"/>
      <c r="N89" s="12"/>
      <c r="O89" s="12"/>
      <c r="P89" s="26"/>
      <c r="Q89" s="8"/>
      <c r="R89" s="8"/>
      <c r="S89" s="8"/>
    </row>
    <row r="90" spans="2:19" x14ac:dyDescent="0.3">
      <c r="B90" s="16" t="s">
        <v>129</v>
      </c>
      <c r="D90" s="12"/>
      <c r="E90" s="12">
        <v>0</v>
      </c>
      <c r="F90" s="12">
        <v>730</v>
      </c>
      <c r="G90" s="12"/>
      <c r="H90" s="12"/>
      <c r="I90" s="12"/>
      <c r="J90" s="12"/>
      <c r="K90" s="12"/>
      <c r="L90" s="12"/>
      <c r="M90" s="12"/>
      <c r="N90" s="12"/>
      <c r="O90" s="12"/>
      <c r="P90" s="26"/>
      <c r="Q90" s="8"/>
      <c r="R90" s="8"/>
      <c r="S90" s="8"/>
    </row>
    <row r="91" spans="2:19" x14ac:dyDescent="0.3">
      <c r="B91" s="16" t="s">
        <v>131</v>
      </c>
      <c r="D91" s="12"/>
      <c r="E91" s="12">
        <v>0</v>
      </c>
      <c r="F91" s="12">
        <v>30</v>
      </c>
      <c r="G91" s="12"/>
      <c r="H91" s="12"/>
      <c r="I91" s="12"/>
      <c r="J91" s="12"/>
      <c r="K91" s="12"/>
      <c r="L91" s="12"/>
      <c r="M91" s="12"/>
      <c r="N91" s="12"/>
      <c r="O91" s="12"/>
      <c r="P91" s="26"/>
      <c r="Q91" s="8"/>
      <c r="R91" s="8"/>
      <c r="S91" s="8"/>
    </row>
    <row r="92" spans="2:19" x14ac:dyDescent="0.3">
      <c r="B92" s="16" t="s">
        <v>130</v>
      </c>
      <c r="D92" s="12"/>
      <c r="E92" s="12">
        <v>0</v>
      </c>
      <c r="F92" s="12">
        <v>245</v>
      </c>
      <c r="G92" s="12"/>
      <c r="H92" s="12"/>
      <c r="I92" s="12"/>
      <c r="J92" s="12"/>
      <c r="K92" s="12"/>
      <c r="L92" s="12"/>
      <c r="M92" s="12"/>
      <c r="N92" s="12"/>
      <c r="O92" s="12"/>
      <c r="P92" s="26"/>
      <c r="Q92" s="8"/>
      <c r="R92" s="8"/>
      <c r="S92" s="8"/>
    </row>
    <row r="93" spans="2:19" x14ac:dyDescent="0.3">
      <c r="B93" s="16" t="s">
        <v>128</v>
      </c>
      <c r="D93" s="12"/>
      <c r="E93" s="12">
        <v>0</v>
      </c>
      <c r="F93" s="12">
        <v>709</v>
      </c>
      <c r="G93" s="12"/>
      <c r="H93" s="12"/>
      <c r="I93" s="12"/>
      <c r="J93" s="12"/>
      <c r="K93" s="12"/>
      <c r="L93" s="12"/>
      <c r="M93" s="12"/>
      <c r="N93" s="12"/>
      <c r="O93" s="12"/>
      <c r="P93" s="26"/>
      <c r="Q93" s="8"/>
      <c r="R93" s="8"/>
      <c r="S93" s="8"/>
    </row>
    <row r="94" spans="2:19" x14ac:dyDescent="0.3">
      <c r="B94" s="9"/>
      <c r="C94" s="8"/>
      <c r="D94" s="8"/>
      <c r="E94" s="8"/>
      <c r="F94" s="8"/>
      <c r="G94" s="8"/>
      <c r="H94" s="8"/>
      <c r="I94" s="8"/>
      <c r="J94" s="8"/>
      <c r="K94" s="8"/>
      <c r="L94" s="8"/>
      <c r="M94" s="8"/>
      <c r="N94" s="8"/>
      <c r="O94" s="8"/>
      <c r="P94" s="26"/>
      <c r="Q94" s="8"/>
      <c r="R94" s="8"/>
      <c r="S94" s="8"/>
    </row>
    <row r="95" spans="2:19" ht="56.25" x14ac:dyDescent="0.3">
      <c r="B95" s="13" t="s">
        <v>14</v>
      </c>
      <c r="C95" s="14"/>
      <c r="D95" s="14">
        <f>SUM(D96:D100)</f>
        <v>0</v>
      </c>
      <c r="E95" s="14">
        <f t="shared" ref="E95:O95" si="10">SUM(E96:E100)</f>
        <v>0</v>
      </c>
      <c r="F95" s="14">
        <f t="shared" si="10"/>
        <v>3000</v>
      </c>
      <c r="G95" s="14">
        <f t="shared" si="10"/>
        <v>3000</v>
      </c>
      <c r="H95" s="14">
        <f t="shared" si="10"/>
        <v>3000</v>
      </c>
      <c r="I95" s="14">
        <f t="shared" si="10"/>
        <v>3000</v>
      </c>
      <c r="J95" s="14">
        <f t="shared" si="10"/>
        <v>3000</v>
      </c>
      <c r="K95" s="14">
        <f t="shared" si="10"/>
        <v>3000</v>
      </c>
      <c r="L95" s="14">
        <f t="shared" si="10"/>
        <v>3000</v>
      </c>
      <c r="M95" s="14">
        <f t="shared" si="10"/>
        <v>3000</v>
      </c>
      <c r="N95" s="14">
        <f t="shared" si="10"/>
        <v>3000</v>
      </c>
      <c r="O95" s="14">
        <f t="shared" si="10"/>
        <v>3000</v>
      </c>
      <c r="P95" s="26"/>
      <c r="Q95" s="8"/>
      <c r="R95" s="8"/>
      <c r="S95" s="8"/>
    </row>
    <row r="96" spans="2:19" ht="45.75" x14ac:dyDescent="0.3">
      <c r="B96" s="16" t="s">
        <v>82</v>
      </c>
      <c r="C96" s="17"/>
      <c r="D96" s="12">
        <v>0</v>
      </c>
      <c r="E96" s="12">
        <v>0</v>
      </c>
      <c r="F96" s="12">
        <v>3000</v>
      </c>
      <c r="G96" s="12">
        <v>3000</v>
      </c>
      <c r="H96" s="12">
        <v>3000</v>
      </c>
      <c r="I96" s="12">
        <v>3000</v>
      </c>
      <c r="J96" s="12">
        <v>3000</v>
      </c>
      <c r="K96" s="12">
        <v>3000</v>
      </c>
      <c r="L96" s="12">
        <v>3000</v>
      </c>
      <c r="M96" s="12">
        <v>3000</v>
      </c>
      <c r="N96" s="12">
        <v>3000</v>
      </c>
      <c r="O96" s="12">
        <v>3000</v>
      </c>
      <c r="P96" s="27" t="s">
        <v>148</v>
      </c>
      <c r="Q96" s="8"/>
      <c r="R96" s="8"/>
      <c r="S96" s="8"/>
    </row>
    <row r="97" spans="2:19" x14ac:dyDescent="0.3">
      <c r="B97" s="16" t="s">
        <v>83</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x14ac:dyDescent="0.3">
      <c r="B98" s="16" t="s">
        <v>84</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x14ac:dyDescent="0.3">
      <c r="B99" s="16" t="s">
        <v>85</v>
      </c>
      <c r="C99" s="17"/>
      <c r="D99" s="12">
        <v>0</v>
      </c>
      <c r="E99" s="12">
        <v>0</v>
      </c>
      <c r="F99" s="12">
        <v>0</v>
      </c>
      <c r="G99" s="12">
        <v>0</v>
      </c>
      <c r="H99" s="12">
        <v>0</v>
      </c>
      <c r="I99" s="12">
        <v>0</v>
      </c>
      <c r="J99" s="12">
        <v>0</v>
      </c>
      <c r="K99" s="12">
        <v>0</v>
      </c>
      <c r="L99" s="12">
        <v>0</v>
      </c>
      <c r="M99" s="12">
        <v>0</v>
      </c>
      <c r="N99" s="12">
        <v>0</v>
      </c>
      <c r="O99" s="12">
        <v>0</v>
      </c>
      <c r="P99" s="26"/>
      <c r="Q99" s="8"/>
      <c r="R99" s="8"/>
      <c r="S99" s="8"/>
    </row>
    <row r="100" spans="2:19" x14ac:dyDescent="0.3">
      <c r="B100" s="16" t="s">
        <v>86</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9"/>
      <c r="C101" s="8"/>
      <c r="D101" s="8"/>
      <c r="E101" s="8"/>
      <c r="F101" s="8"/>
      <c r="G101" s="8"/>
      <c r="H101" s="8"/>
      <c r="I101" s="8"/>
      <c r="J101" s="8"/>
      <c r="K101" s="8"/>
      <c r="L101" s="8"/>
      <c r="M101" s="8"/>
      <c r="N101" s="8"/>
      <c r="O101" s="8"/>
      <c r="P101" s="26"/>
      <c r="Q101" s="8"/>
      <c r="R101" s="8"/>
      <c r="S101" s="8"/>
    </row>
    <row r="102" spans="2:19" ht="75" x14ac:dyDescent="0.3">
      <c r="B102" s="13" t="s">
        <v>15</v>
      </c>
      <c r="C102" s="17"/>
      <c r="D102" s="14">
        <f t="shared" ref="D102:O102" si="11">D103+D104+D105+D106</f>
        <v>0</v>
      </c>
      <c r="E102" s="14">
        <f t="shared" si="11"/>
        <v>0</v>
      </c>
      <c r="F102" s="14">
        <f t="shared" si="11"/>
        <v>0</v>
      </c>
      <c r="G102" s="14">
        <f t="shared" si="11"/>
        <v>0</v>
      </c>
      <c r="H102" s="14">
        <f t="shared" si="11"/>
        <v>0</v>
      </c>
      <c r="I102" s="14">
        <f t="shared" si="11"/>
        <v>0</v>
      </c>
      <c r="J102" s="14">
        <f t="shared" si="11"/>
        <v>0</v>
      </c>
      <c r="K102" s="14">
        <f t="shared" si="11"/>
        <v>0</v>
      </c>
      <c r="L102" s="14">
        <f t="shared" si="11"/>
        <v>0</v>
      </c>
      <c r="M102" s="14">
        <f t="shared" si="11"/>
        <v>0</v>
      </c>
      <c r="N102" s="14">
        <f t="shared" si="11"/>
        <v>0</v>
      </c>
      <c r="O102" s="14">
        <f t="shared" si="11"/>
        <v>0</v>
      </c>
      <c r="P102" s="26"/>
      <c r="Q102" s="8"/>
      <c r="R102" s="8"/>
      <c r="S102" s="8"/>
    </row>
    <row r="103" spans="2:19" x14ac:dyDescent="0.3">
      <c r="B103" s="16" t="s">
        <v>48</v>
      </c>
      <c r="C103" s="17"/>
      <c r="D103" s="12">
        <v>0</v>
      </c>
      <c r="E103" s="12">
        <v>0</v>
      </c>
      <c r="F103" s="12">
        <v>0</v>
      </c>
      <c r="G103" s="12">
        <v>0</v>
      </c>
      <c r="H103" s="12">
        <v>0</v>
      </c>
      <c r="I103" s="12">
        <v>0</v>
      </c>
      <c r="J103" s="12">
        <v>0</v>
      </c>
      <c r="K103" s="12">
        <v>0</v>
      </c>
      <c r="L103" s="12">
        <v>0</v>
      </c>
      <c r="M103" s="12">
        <v>0</v>
      </c>
      <c r="N103" s="12">
        <v>0</v>
      </c>
      <c r="O103" s="12">
        <v>0</v>
      </c>
      <c r="P103" s="26"/>
      <c r="Q103" s="8"/>
      <c r="R103" s="8"/>
      <c r="S103" s="8"/>
    </row>
    <row r="104" spans="2:19" x14ac:dyDescent="0.3">
      <c r="B104" s="16" t="s">
        <v>49</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x14ac:dyDescent="0.3">
      <c r="B105" s="16" t="s">
        <v>50</v>
      </c>
      <c r="C105" s="17"/>
      <c r="D105" s="12">
        <v>0</v>
      </c>
      <c r="E105" s="12">
        <v>0</v>
      </c>
      <c r="F105" s="12">
        <v>0</v>
      </c>
      <c r="G105" s="12">
        <v>0</v>
      </c>
      <c r="H105" s="12">
        <v>0</v>
      </c>
      <c r="I105" s="12">
        <v>0</v>
      </c>
      <c r="J105" s="12">
        <v>0</v>
      </c>
      <c r="K105" s="12">
        <v>0</v>
      </c>
      <c r="L105" s="12">
        <v>0</v>
      </c>
      <c r="M105" s="12">
        <v>0</v>
      </c>
      <c r="N105" s="12">
        <v>0</v>
      </c>
      <c r="O105" s="12">
        <v>0</v>
      </c>
      <c r="P105" s="26"/>
      <c r="Q105" s="8"/>
      <c r="R105" s="8"/>
      <c r="S105" s="8"/>
    </row>
    <row r="106" spans="2:19" x14ac:dyDescent="0.3">
      <c r="B106" s="16" t="s">
        <v>51</v>
      </c>
      <c r="C106" s="17"/>
      <c r="D106" s="12">
        <v>0</v>
      </c>
      <c r="E106" s="12">
        <v>0</v>
      </c>
      <c r="F106" s="12">
        <v>0</v>
      </c>
      <c r="G106" s="12">
        <v>0</v>
      </c>
      <c r="H106" s="12">
        <v>0</v>
      </c>
      <c r="I106" s="12">
        <v>0</v>
      </c>
      <c r="J106" s="12">
        <v>0</v>
      </c>
      <c r="K106" s="12">
        <v>0</v>
      </c>
      <c r="L106" s="12">
        <v>0</v>
      </c>
      <c r="M106" s="12">
        <v>0</v>
      </c>
      <c r="N106" s="12">
        <v>0</v>
      </c>
      <c r="O106" s="12">
        <v>0</v>
      </c>
      <c r="P106" s="26"/>
      <c r="Q106" s="8"/>
      <c r="R106" s="8"/>
      <c r="S106" s="8"/>
    </row>
    <row r="107" spans="2:19" x14ac:dyDescent="0.3">
      <c r="B107" s="9"/>
      <c r="C107" s="17"/>
      <c r="D107" s="8"/>
      <c r="E107" s="8"/>
      <c r="F107" s="8"/>
      <c r="G107" s="8"/>
      <c r="H107" s="8"/>
      <c r="I107" s="8"/>
      <c r="J107" s="8"/>
      <c r="K107" s="8"/>
      <c r="L107" s="8"/>
      <c r="M107" s="8"/>
      <c r="N107" s="8"/>
      <c r="O107" s="8"/>
      <c r="P107" s="26"/>
      <c r="Q107" s="8"/>
      <c r="R107" s="8"/>
      <c r="S107" s="8"/>
    </row>
    <row r="108" spans="2:19" x14ac:dyDescent="0.3">
      <c r="B108" s="13" t="s">
        <v>16</v>
      </c>
      <c r="C108" s="17"/>
      <c r="D108" s="14">
        <f t="shared" ref="D108:O108" si="12">D109+D110+D111+D112</f>
        <v>0</v>
      </c>
      <c r="E108" s="14">
        <f t="shared" si="12"/>
        <v>0</v>
      </c>
      <c r="F108" s="14">
        <f t="shared" si="12"/>
        <v>0</v>
      </c>
      <c r="G108" s="14">
        <f t="shared" si="12"/>
        <v>0</v>
      </c>
      <c r="H108" s="14">
        <f t="shared" si="12"/>
        <v>0</v>
      </c>
      <c r="I108" s="14">
        <f t="shared" si="12"/>
        <v>0</v>
      </c>
      <c r="J108" s="14">
        <f t="shared" si="12"/>
        <v>0</v>
      </c>
      <c r="K108" s="14">
        <f t="shared" si="12"/>
        <v>0</v>
      </c>
      <c r="L108" s="14">
        <f t="shared" si="12"/>
        <v>0</v>
      </c>
      <c r="M108" s="14">
        <f t="shared" si="12"/>
        <v>0</v>
      </c>
      <c r="N108" s="14">
        <f t="shared" si="12"/>
        <v>0</v>
      </c>
      <c r="O108" s="14">
        <f t="shared" si="12"/>
        <v>0</v>
      </c>
      <c r="P108" s="26"/>
      <c r="Q108" s="8"/>
      <c r="R108" s="8"/>
      <c r="S108" s="8"/>
    </row>
    <row r="109" spans="2:19" x14ac:dyDescent="0.3">
      <c r="B109" s="16" t="s">
        <v>44</v>
      </c>
      <c r="C109" s="17"/>
      <c r="D109" s="12">
        <v>0</v>
      </c>
      <c r="E109" s="12">
        <v>0</v>
      </c>
      <c r="F109" s="12">
        <v>0</v>
      </c>
      <c r="G109" s="12">
        <v>0</v>
      </c>
      <c r="H109" s="12">
        <v>0</v>
      </c>
      <c r="I109" s="12">
        <v>0</v>
      </c>
      <c r="J109" s="12">
        <v>0</v>
      </c>
      <c r="K109" s="12">
        <v>0</v>
      </c>
      <c r="L109" s="12">
        <v>0</v>
      </c>
      <c r="M109" s="12">
        <v>0</v>
      </c>
      <c r="N109" s="12">
        <v>0</v>
      </c>
      <c r="O109" s="12">
        <v>0</v>
      </c>
      <c r="P109" s="26"/>
      <c r="Q109" s="8"/>
      <c r="R109" s="8"/>
      <c r="S109" s="8"/>
    </row>
    <row r="110" spans="2:19" x14ac:dyDescent="0.3">
      <c r="B110" s="16" t="s">
        <v>45</v>
      </c>
      <c r="C110" s="17"/>
      <c r="D110" s="12">
        <v>0</v>
      </c>
      <c r="E110" s="12">
        <v>0</v>
      </c>
      <c r="F110" s="12">
        <v>0</v>
      </c>
      <c r="G110" s="12">
        <v>0</v>
      </c>
      <c r="H110" s="12">
        <v>0</v>
      </c>
      <c r="I110" s="12">
        <v>0</v>
      </c>
      <c r="J110" s="12">
        <v>0</v>
      </c>
      <c r="K110" s="12">
        <v>0</v>
      </c>
      <c r="L110" s="12">
        <v>0</v>
      </c>
      <c r="M110" s="12">
        <v>0</v>
      </c>
      <c r="N110" s="12">
        <v>0</v>
      </c>
      <c r="O110" s="12">
        <v>0</v>
      </c>
      <c r="P110" s="26"/>
      <c r="Q110" s="8"/>
      <c r="R110" s="8"/>
      <c r="S110" s="8"/>
    </row>
    <row r="111" spans="2:19" x14ac:dyDescent="0.3">
      <c r="B111" s="16" t="s">
        <v>47</v>
      </c>
      <c r="C111" s="17"/>
      <c r="D111" s="12">
        <v>0</v>
      </c>
      <c r="E111" s="12">
        <v>0</v>
      </c>
      <c r="F111" s="12">
        <v>0</v>
      </c>
      <c r="G111" s="12">
        <v>0</v>
      </c>
      <c r="H111" s="12">
        <v>0</v>
      </c>
      <c r="I111" s="12">
        <v>0</v>
      </c>
      <c r="J111" s="12">
        <v>0</v>
      </c>
      <c r="K111" s="12">
        <v>0</v>
      </c>
      <c r="L111" s="12">
        <v>0</v>
      </c>
      <c r="M111" s="12">
        <v>0</v>
      </c>
      <c r="N111" s="12">
        <v>0</v>
      </c>
      <c r="O111" s="12">
        <v>0</v>
      </c>
      <c r="P111" s="26"/>
      <c r="Q111" s="8"/>
      <c r="R111" s="8"/>
      <c r="S111" s="8"/>
    </row>
    <row r="112" spans="2:19" x14ac:dyDescent="0.3">
      <c r="B112" s="16" t="s">
        <v>46</v>
      </c>
      <c r="C112" s="17"/>
      <c r="D112" s="12">
        <v>0</v>
      </c>
      <c r="E112" s="12">
        <v>0</v>
      </c>
      <c r="F112" s="12">
        <v>0</v>
      </c>
      <c r="G112" s="12">
        <v>0</v>
      </c>
      <c r="H112" s="12">
        <v>0</v>
      </c>
      <c r="I112" s="12">
        <v>0</v>
      </c>
      <c r="J112" s="12">
        <v>0</v>
      </c>
      <c r="K112" s="12">
        <v>0</v>
      </c>
      <c r="L112" s="12">
        <v>0</v>
      </c>
      <c r="M112" s="12">
        <v>0</v>
      </c>
      <c r="N112" s="12">
        <v>0</v>
      </c>
      <c r="O112" s="12">
        <v>0</v>
      </c>
      <c r="P112" s="26"/>
      <c r="Q112" s="8"/>
      <c r="R112" s="8"/>
      <c r="S112" s="8"/>
    </row>
    <row r="113" spans="2:19" x14ac:dyDescent="0.3">
      <c r="B113" s="9"/>
      <c r="C113" s="17"/>
      <c r="D113" s="8"/>
      <c r="E113" s="8"/>
      <c r="F113" s="8"/>
      <c r="G113" s="8"/>
      <c r="H113" s="8"/>
      <c r="I113" s="8"/>
      <c r="J113" s="8"/>
      <c r="K113" s="8"/>
      <c r="L113" s="8"/>
      <c r="M113" s="8"/>
      <c r="N113" s="8"/>
      <c r="O113" s="8"/>
      <c r="P113" s="26"/>
      <c r="Q113" s="8"/>
      <c r="R113" s="8"/>
      <c r="S113" s="8"/>
    </row>
    <row r="114" spans="2:19" ht="37.5" x14ac:dyDescent="0.3">
      <c r="B114" s="13" t="s">
        <v>17</v>
      </c>
      <c r="C114" s="17"/>
      <c r="D114" s="14">
        <f t="shared" ref="D114:O114" si="13">D115</f>
        <v>0</v>
      </c>
      <c r="E114" s="14">
        <f t="shared" si="13"/>
        <v>0</v>
      </c>
      <c r="F114" s="14">
        <f t="shared" si="13"/>
        <v>0</v>
      </c>
      <c r="G114" s="14">
        <f t="shared" si="13"/>
        <v>0</v>
      </c>
      <c r="H114" s="14">
        <f t="shared" si="13"/>
        <v>0</v>
      </c>
      <c r="I114" s="14">
        <f t="shared" si="13"/>
        <v>0</v>
      </c>
      <c r="J114" s="14">
        <f t="shared" si="13"/>
        <v>0</v>
      </c>
      <c r="K114" s="14">
        <f t="shared" si="13"/>
        <v>0</v>
      </c>
      <c r="L114" s="14">
        <f t="shared" si="13"/>
        <v>0</v>
      </c>
      <c r="M114" s="14">
        <f t="shared" si="13"/>
        <v>0</v>
      </c>
      <c r="N114" s="14">
        <f t="shared" si="13"/>
        <v>0</v>
      </c>
      <c r="O114" s="14">
        <f t="shared" si="13"/>
        <v>0</v>
      </c>
      <c r="P114" s="26"/>
      <c r="Q114" s="8"/>
      <c r="R114" s="8"/>
      <c r="S114" s="8"/>
    </row>
    <row r="115" spans="2:19" x14ac:dyDescent="0.3">
      <c r="B115" s="16" t="s">
        <v>66</v>
      </c>
      <c r="C115" s="17"/>
      <c r="D115" s="12">
        <v>0</v>
      </c>
      <c r="E115" s="12">
        <v>0</v>
      </c>
      <c r="F115" s="12">
        <v>0</v>
      </c>
      <c r="G115" s="12">
        <v>0</v>
      </c>
      <c r="H115" s="12">
        <v>0</v>
      </c>
      <c r="I115" s="12">
        <v>0</v>
      </c>
      <c r="J115" s="12">
        <v>0</v>
      </c>
      <c r="K115" s="12">
        <v>0</v>
      </c>
      <c r="L115" s="12">
        <v>0</v>
      </c>
      <c r="M115" s="12">
        <v>0</v>
      </c>
      <c r="N115" s="12">
        <v>0</v>
      </c>
      <c r="O115" s="12">
        <v>0</v>
      </c>
      <c r="P115" s="26"/>
      <c r="Q115" s="8"/>
      <c r="R115" s="8"/>
      <c r="S115" s="8"/>
    </row>
    <row r="116" spans="2:19" x14ac:dyDescent="0.3">
      <c r="B116" s="9"/>
      <c r="C116" s="17"/>
      <c r="D116" s="8"/>
      <c r="E116" s="8"/>
      <c r="F116" s="8"/>
      <c r="G116" s="8"/>
      <c r="H116" s="8"/>
      <c r="I116" s="8"/>
      <c r="J116" s="8"/>
      <c r="K116" s="8"/>
      <c r="L116" s="8"/>
      <c r="M116" s="8"/>
      <c r="N116" s="8"/>
      <c r="O116" s="8"/>
      <c r="P116" s="26"/>
      <c r="Q116" s="8"/>
      <c r="R116" s="8"/>
      <c r="S116" s="8"/>
    </row>
    <row r="117" spans="2:19" ht="37.5" x14ac:dyDescent="0.3">
      <c r="B117" s="13" t="s">
        <v>18</v>
      </c>
      <c r="C117" s="17"/>
      <c r="D117" s="14">
        <f t="shared" ref="D117:O117" si="14">D118</f>
        <v>0</v>
      </c>
      <c r="E117" s="14">
        <f t="shared" si="14"/>
        <v>0</v>
      </c>
      <c r="F117" s="14">
        <f t="shared" si="14"/>
        <v>0</v>
      </c>
      <c r="G117" s="14">
        <f t="shared" si="14"/>
        <v>0</v>
      </c>
      <c r="H117" s="14">
        <f t="shared" si="14"/>
        <v>0</v>
      </c>
      <c r="I117" s="14">
        <f t="shared" si="14"/>
        <v>0</v>
      </c>
      <c r="J117" s="14">
        <f t="shared" si="14"/>
        <v>0</v>
      </c>
      <c r="K117" s="14">
        <f t="shared" si="14"/>
        <v>0</v>
      </c>
      <c r="L117" s="14">
        <f t="shared" si="14"/>
        <v>0</v>
      </c>
      <c r="M117" s="14">
        <f t="shared" si="14"/>
        <v>0</v>
      </c>
      <c r="N117" s="14">
        <f t="shared" si="14"/>
        <v>0</v>
      </c>
      <c r="O117" s="14">
        <f t="shared" si="14"/>
        <v>0</v>
      </c>
      <c r="P117" s="26"/>
      <c r="Q117" s="8"/>
      <c r="R117" s="8"/>
      <c r="S117" s="8"/>
    </row>
    <row r="118" spans="2:19" s="18" customFormat="1" x14ac:dyDescent="0.3">
      <c r="B118" s="16" t="s">
        <v>52</v>
      </c>
      <c r="C118" s="17"/>
      <c r="D118" s="12">
        <v>0</v>
      </c>
      <c r="E118" s="12">
        <v>0</v>
      </c>
      <c r="F118" s="12">
        <v>0</v>
      </c>
      <c r="G118" s="12">
        <v>0</v>
      </c>
      <c r="H118" s="12">
        <v>0</v>
      </c>
      <c r="I118" s="12">
        <v>0</v>
      </c>
      <c r="J118" s="12">
        <v>0</v>
      </c>
      <c r="K118" s="12">
        <v>0</v>
      </c>
      <c r="L118" s="12">
        <v>0</v>
      </c>
      <c r="M118" s="12">
        <v>0</v>
      </c>
      <c r="N118" s="12">
        <v>0</v>
      </c>
      <c r="O118" s="12">
        <v>0</v>
      </c>
      <c r="P118" s="26"/>
      <c r="Q118" s="17"/>
      <c r="R118" s="17"/>
      <c r="S118" s="17"/>
    </row>
    <row r="119" spans="2:19" x14ac:dyDescent="0.3">
      <c r="B119" s="9"/>
      <c r="C119" s="17"/>
      <c r="D119" s="8"/>
      <c r="E119" s="8"/>
      <c r="F119" s="8"/>
      <c r="G119" s="8"/>
      <c r="H119" s="8"/>
      <c r="I119" s="8"/>
      <c r="J119" s="8"/>
      <c r="K119" s="8"/>
      <c r="L119" s="8"/>
      <c r="M119" s="8"/>
      <c r="N119" s="8"/>
      <c r="O119" s="8"/>
      <c r="P119" s="26"/>
      <c r="Q119" s="8"/>
      <c r="R119" s="8"/>
      <c r="S119" s="8"/>
    </row>
    <row r="120" spans="2:19" ht="37.5" x14ac:dyDescent="0.3">
      <c r="B120" s="13" t="s">
        <v>19</v>
      </c>
      <c r="C120" s="17"/>
      <c r="D120" s="14">
        <f>SUM(D121)</f>
        <v>0</v>
      </c>
      <c r="E120" s="14">
        <f t="shared" ref="E120:O120" si="15">SUM(E121)</f>
        <v>0</v>
      </c>
      <c r="F120" s="14">
        <f t="shared" si="15"/>
        <v>0</v>
      </c>
      <c r="G120" s="14">
        <f t="shared" si="15"/>
        <v>0</v>
      </c>
      <c r="H120" s="14">
        <f t="shared" si="15"/>
        <v>0</v>
      </c>
      <c r="I120" s="14">
        <f t="shared" si="15"/>
        <v>0</v>
      </c>
      <c r="J120" s="14">
        <f t="shared" si="15"/>
        <v>0</v>
      </c>
      <c r="K120" s="14">
        <f t="shared" si="15"/>
        <v>0</v>
      </c>
      <c r="L120" s="14">
        <f t="shared" si="15"/>
        <v>0</v>
      </c>
      <c r="M120" s="14">
        <f t="shared" si="15"/>
        <v>0</v>
      </c>
      <c r="N120" s="14">
        <f t="shared" si="15"/>
        <v>0</v>
      </c>
      <c r="O120" s="14">
        <f t="shared" si="15"/>
        <v>0</v>
      </c>
      <c r="P120" s="26"/>
      <c r="Q120" s="8"/>
      <c r="R120" s="8"/>
      <c r="S120" s="8"/>
    </row>
    <row r="121" spans="2:19" s="18" customFormat="1" x14ac:dyDescent="0.3">
      <c r="B121" s="16" t="s">
        <v>67</v>
      </c>
      <c r="C121" s="17"/>
      <c r="D121" s="12">
        <v>0</v>
      </c>
      <c r="E121" s="12">
        <v>0</v>
      </c>
      <c r="F121" s="12">
        <v>0</v>
      </c>
      <c r="G121" s="12">
        <v>0</v>
      </c>
      <c r="H121" s="12">
        <v>0</v>
      </c>
      <c r="I121" s="12">
        <v>0</v>
      </c>
      <c r="J121" s="12">
        <v>0</v>
      </c>
      <c r="K121" s="12">
        <v>0</v>
      </c>
      <c r="L121" s="12">
        <v>0</v>
      </c>
      <c r="M121" s="12">
        <v>0</v>
      </c>
      <c r="N121" s="12">
        <v>0</v>
      </c>
      <c r="O121" s="12">
        <v>0</v>
      </c>
      <c r="P121" s="26"/>
      <c r="Q121" s="17"/>
      <c r="R121" s="17"/>
      <c r="S121" s="17"/>
    </row>
    <row r="122" spans="2:19" x14ac:dyDescent="0.3">
      <c r="B122" s="9"/>
      <c r="C122" s="17"/>
      <c r="D122" s="8"/>
      <c r="E122" s="8"/>
      <c r="F122" s="8"/>
      <c r="G122" s="8"/>
      <c r="H122" s="8"/>
      <c r="I122" s="8"/>
      <c r="J122" s="8"/>
      <c r="K122" s="8"/>
      <c r="L122" s="8"/>
      <c r="M122" s="8"/>
      <c r="N122" s="8"/>
      <c r="O122" s="8"/>
      <c r="P122" s="26"/>
      <c r="Q122" s="8"/>
      <c r="R122" s="8"/>
      <c r="S122" s="8"/>
    </row>
    <row r="123" spans="2:19" ht="37.5" x14ac:dyDescent="0.3">
      <c r="B123" s="13" t="s">
        <v>20</v>
      </c>
      <c r="C123" s="17"/>
      <c r="D123" s="12"/>
      <c r="E123" s="12"/>
      <c r="F123" s="12"/>
      <c r="G123" s="12"/>
      <c r="H123" s="12"/>
      <c r="I123" s="12"/>
      <c r="J123" s="12"/>
      <c r="K123" s="12"/>
      <c r="L123" s="12"/>
      <c r="M123" s="12"/>
      <c r="N123" s="12"/>
      <c r="O123" s="12"/>
      <c r="P123" s="26"/>
      <c r="Q123" s="8"/>
      <c r="R123" s="8"/>
      <c r="S123" s="8"/>
    </row>
    <row r="124" spans="2:19" x14ac:dyDescent="0.3">
      <c r="B124" s="9"/>
      <c r="C124" s="17"/>
      <c r="D124" s="8"/>
      <c r="E124" s="8"/>
      <c r="F124" s="8"/>
      <c r="G124" s="8"/>
      <c r="H124" s="8"/>
      <c r="I124" s="8"/>
      <c r="J124" s="8"/>
      <c r="K124" s="8"/>
      <c r="L124" s="8"/>
      <c r="M124" s="8"/>
      <c r="N124" s="8"/>
      <c r="O124" s="8"/>
      <c r="P124" s="26"/>
      <c r="Q124" s="8"/>
      <c r="R124" s="8"/>
      <c r="S124" s="8"/>
    </row>
    <row r="125" spans="2:19" ht="37.5" x14ac:dyDescent="0.3">
      <c r="B125" s="13" t="s">
        <v>21</v>
      </c>
      <c r="C125" s="17"/>
      <c r="D125" s="14">
        <f>SUM(D126:D127)</f>
        <v>0</v>
      </c>
      <c r="E125" s="14">
        <f t="shared" ref="E125:O125" si="16">SUM(E126:E127)</f>
        <v>0</v>
      </c>
      <c r="F125" s="14">
        <f t="shared" si="16"/>
        <v>0</v>
      </c>
      <c r="G125" s="14">
        <f t="shared" si="16"/>
        <v>0</v>
      </c>
      <c r="H125" s="14">
        <f t="shared" si="16"/>
        <v>0</v>
      </c>
      <c r="I125" s="14">
        <f t="shared" si="16"/>
        <v>0</v>
      </c>
      <c r="J125" s="14">
        <f t="shared" si="16"/>
        <v>0</v>
      </c>
      <c r="K125" s="14">
        <f t="shared" si="16"/>
        <v>0</v>
      </c>
      <c r="L125" s="14">
        <f t="shared" si="16"/>
        <v>0</v>
      </c>
      <c r="M125" s="14">
        <f t="shared" si="16"/>
        <v>0</v>
      </c>
      <c r="N125" s="14">
        <f t="shared" si="16"/>
        <v>0</v>
      </c>
      <c r="O125" s="14">
        <f t="shared" si="16"/>
        <v>0</v>
      </c>
      <c r="P125" s="26"/>
      <c r="Q125" s="8"/>
      <c r="R125" s="8"/>
      <c r="S125" s="8"/>
    </row>
    <row r="126" spans="2:19" s="18" customFormat="1" x14ac:dyDescent="0.3">
      <c r="B126" s="16" t="s">
        <v>68</v>
      </c>
      <c r="C126" s="17"/>
      <c r="D126" s="12">
        <v>0</v>
      </c>
      <c r="E126" s="12">
        <v>0</v>
      </c>
      <c r="F126" s="12">
        <v>0</v>
      </c>
      <c r="G126" s="12">
        <v>0</v>
      </c>
      <c r="H126" s="12">
        <v>0</v>
      </c>
      <c r="I126" s="12">
        <v>0</v>
      </c>
      <c r="J126" s="12">
        <v>0</v>
      </c>
      <c r="K126" s="12">
        <v>0</v>
      </c>
      <c r="L126" s="12">
        <v>0</v>
      </c>
      <c r="M126" s="12">
        <v>0</v>
      </c>
      <c r="N126" s="12">
        <v>0</v>
      </c>
      <c r="O126" s="12">
        <v>0</v>
      </c>
      <c r="P126" s="26"/>
      <c r="Q126" s="17"/>
      <c r="R126" s="17"/>
      <c r="S126" s="17"/>
    </row>
    <row r="127" spans="2:19" s="18" customFormat="1" x14ac:dyDescent="0.3">
      <c r="B127" s="16" t="s">
        <v>69</v>
      </c>
      <c r="C127" s="17"/>
      <c r="D127" s="12">
        <v>0</v>
      </c>
      <c r="E127" s="12">
        <v>0</v>
      </c>
      <c r="F127" s="12">
        <v>0</v>
      </c>
      <c r="G127" s="12">
        <v>0</v>
      </c>
      <c r="H127" s="12">
        <v>0</v>
      </c>
      <c r="I127" s="12">
        <v>0</v>
      </c>
      <c r="J127" s="12">
        <v>0</v>
      </c>
      <c r="K127" s="12">
        <v>0</v>
      </c>
      <c r="L127" s="12">
        <v>0</v>
      </c>
      <c r="M127" s="12">
        <v>0</v>
      </c>
      <c r="N127" s="12">
        <v>0</v>
      </c>
      <c r="O127" s="12">
        <v>0</v>
      </c>
      <c r="P127" s="26"/>
      <c r="Q127" s="17"/>
      <c r="R127" s="17"/>
      <c r="S127" s="17"/>
    </row>
    <row r="128" spans="2:19" x14ac:dyDescent="0.3">
      <c r="B128" s="9"/>
      <c r="C128" s="17"/>
      <c r="D128" s="8"/>
      <c r="E128" s="8"/>
      <c r="F128" s="8"/>
      <c r="G128" s="8"/>
      <c r="H128" s="8"/>
      <c r="I128" s="8"/>
      <c r="J128" s="8"/>
      <c r="K128" s="8"/>
      <c r="L128" s="8"/>
      <c r="M128" s="8"/>
      <c r="N128" s="8"/>
      <c r="O128" s="8"/>
      <c r="P128" s="26"/>
      <c r="Q128" s="8"/>
      <c r="R128" s="8"/>
      <c r="S128" s="8"/>
    </row>
    <row r="129" spans="2:19" ht="37.5" x14ac:dyDescent="0.3">
      <c r="B129" s="13" t="s">
        <v>22</v>
      </c>
      <c r="C129" s="17"/>
      <c r="D129" s="14">
        <f>SUM(D130)</f>
        <v>0</v>
      </c>
      <c r="E129" s="14">
        <f t="shared" ref="E129:O129" si="17">SUM(E130)</f>
        <v>0</v>
      </c>
      <c r="F129" s="14">
        <f t="shared" si="17"/>
        <v>0</v>
      </c>
      <c r="G129" s="14">
        <f t="shared" si="17"/>
        <v>0</v>
      </c>
      <c r="H129" s="14">
        <f t="shared" si="17"/>
        <v>0</v>
      </c>
      <c r="I129" s="14">
        <f t="shared" si="17"/>
        <v>0</v>
      </c>
      <c r="J129" s="14">
        <f t="shared" si="17"/>
        <v>0</v>
      </c>
      <c r="K129" s="14">
        <f t="shared" si="17"/>
        <v>0</v>
      </c>
      <c r="L129" s="14">
        <f t="shared" si="17"/>
        <v>0</v>
      </c>
      <c r="M129" s="14">
        <f t="shared" si="17"/>
        <v>0</v>
      </c>
      <c r="N129" s="14">
        <f t="shared" si="17"/>
        <v>0</v>
      </c>
      <c r="O129" s="14">
        <f t="shared" si="17"/>
        <v>0</v>
      </c>
      <c r="P129" s="26"/>
      <c r="Q129" s="8"/>
      <c r="R129" s="8"/>
      <c r="S129" s="8"/>
    </row>
    <row r="130" spans="2:19" s="18" customFormat="1" x14ac:dyDescent="0.3">
      <c r="B130" s="16" t="s">
        <v>70</v>
      </c>
      <c r="C130" s="17"/>
      <c r="D130" s="12">
        <v>0</v>
      </c>
      <c r="E130" s="12">
        <v>0</v>
      </c>
      <c r="F130" s="12">
        <v>0</v>
      </c>
      <c r="G130" s="12">
        <v>0</v>
      </c>
      <c r="H130" s="12">
        <v>0</v>
      </c>
      <c r="I130" s="12">
        <v>0</v>
      </c>
      <c r="J130" s="12">
        <v>0</v>
      </c>
      <c r="K130" s="12">
        <v>0</v>
      </c>
      <c r="L130" s="12">
        <v>0</v>
      </c>
      <c r="M130" s="12">
        <v>0</v>
      </c>
      <c r="N130" s="12">
        <v>0</v>
      </c>
      <c r="O130" s="12">
        <v>0</v>
      </c>
      <c r="P130" s="26"/>
      <c r="Q130" s="17"/>
      <c r="R130" s="17"/>
      <c r="S130" s="17"/>
    </row>
    <row r="131" spans="2:19" x14ac:dyDescent="0.3">
      <c r="B131" s="13"/>
      <c r="C131" s="17"/>
      <c r="D131" s="14"/>
      <c r="E131" s="14"/>
      <c r="F131" s="14"/>
      <c r="G131" s="14"/>
      <c r="H131" s="14"/>
      <c r="I131" s="14"/>
      <c r="J131" s="14"/>
      <c r="K131" s="14"/>
      <c r="L131" s="14"/>
      <c r="M131" s="14"/>
      <c r="N131" s="14"/>
      <c r="O131" s="14"/>
      <c r="P131" s="26"/>
      <c r="Q131" s="8"/>
      <c r="R131" s="8"/>
      <c r="S131" s="8"/>
    </row>
    <row r="132" spans="2:19" x14ac:dyDescent="0.3">
      <c r="B132" s="9"/>
      <c r="C132" s="17"/>
      <c r="D132" s="8"/>
      <c r="E132" s="8"/>
      <c r="F132" s="8"/>
      <c r="G132" s="8"/>
      <c r="H132" s="8"/>
      <c r="I132" s="8"/>
      <c r="J132" s="8"/>
      <c r="K132" s="8"/>
      <c r="L132" s="8"/>
      <c r="M132" s="8"/>
      <c r="N132" s="8"/>
      <c r="O132" s="8"/>
      <c r="P132" s="26"/>
      <c r="Q132" s="8"/>
      <c r="R132" s="8"/>
      <c r="S132" s="8"/>
    </row>
    <row r="133" spans="2:19" ht="37.5" x14ac:dyDescent="0.3">
      <c r="B133" s="13" t="s">
        <v>23</v>
      </c>
      <c r="C133" s="17"/>
      <c r="D133" s="14">
        <f>SUM(D134:D137)</f>
        <v>0</v>
      </c>
      <c r="E133" s="14">
        <f t="shared" ref="E133:O133" si="18">SUM(E134:E137)</f>
        <v>0</v>
      </c>
      <c r="F133" s="14">
        <f t="shared" si="18"/>
        <v>0</v>
      </c>
      <c r="G133" s="14">
        <f t="shared" si="18"/>
        <v>0</v>
      </c>
      <c r="H133" s="14">
        <f t="shared" si="18"/>
        <v>0</v>
      </c>
      <c r="I133" s="14">
        <f t="shared" si="18"/>
        <v>0</v>
      </c>
      <c r="J133" s="14">
        <f t="shared" si="18"/>
        <v>0</v>
      </c>
      <c r="K133" s="14">
        <f t="shared" si="18"/>
        <v>0</v>
      </c>
      <c r="L133" s="14">
        <f t="shared" si="18"/>
        <v>0</v>
      </c>
      <c r="M133" s="14">
        <f t="shared" si="18"/>
        <v>0</v>
      </c>
      <c r="N133" s="14">
        <f t="shared" si="18"/>
        <v>0</v>
      </c>
      <c r="O133" s="14">
        <f t="shared" si="18"/>
        <v>0</v>
      </c>
      <c r="P133" s="26"/>
      <c r="Q133" s="8"/>
      <c r="R133" s="8"/>
      <c r="S133" s="8"/>
    </row>
    <row r="134" spans="2:19" s="18" customFormat="1" x14ac:dyDescent="0.3">
      <c r="B134" s="16" t="s">
        <v>71</v>
      </c>
      <c r="C134" s="17"/>
      <c r="D134" s="12">
        <v>0</v>
      </c>
      <c r="E134" s="12">
        <v>0</v>
      </c>
      <c r="F134" s="12">
        <v>0</v>
      </c>
      <c r="G134" s="12">
        <v>0</v>
      </c>
      <c r="H134" s="12">
        <v>0</v>
      </c>
      <c r="I134" s="12">
        <v>0</v>
      </c>
      <c r="J134" s="12">
        <v>0</v>
      </c>
      <c r="K134" s="12">
        <v>0</v>
      </c>
      <c r="L134" s="12">
        <v>0</v>
      </c>
      <c r="M134" s="12">
        <v>0</v>
      </c>
      <c r="N134" s="12">
        <v>0</v>
      </c>
      <c r="O134" s="12">
        <v>0</v>
      </c>
      <c r="P134" s="26"/>
      <c r="Q134" s="17"/>
      <c r="R134" s="17"/>
      <c r="S134" s="17"/>
    </row>
    <row r="135" spans="2:19" s="18" customFormat="1" x14ac:dyDescent="0.3">
      <c r="B135" s="16" t="s">
        <v>72</v>
      </c>
      <c r="C135" s="17"/>
      <c r="D135" s="12">
        <v>0</v>
      </c>
      <c r="E135" s="12">
        <v>0</v>
      </c>
      <c r="F135" s="12">
        <v>0</v>
      </c>
      <c r="G135" s="12">
        <v>0</v>
      </c>
      <c r="H135" s="12">
        <v>0</v>
      </c>
      <c r="I135" s="12">
        <v>0</v>
      </c>
      <c r="J135" s="12">
        <v>0</v>
      </c>
      <c r="K135" s="12">
        <v>0</v>
      </c>
      <c r="L135" s="12">
        <v>0</v>
      </c>
      <c r="M135" s="12">
        <v>0</v>
      </c>
      <c r="N135" s="12">
        <v>0</v>
      </c>
      <c r="O135" s="12">
        <v>0</v>
      </c>
      <c r="P135" s="26"/>
      <c r="Q135" s="17"/>
      <c r="R135" s="17"/>
      <c r="S135" s="17"/>
    </row>
    <row r="136" spans="2:19" s="18" customFormat="1" x14ac:dyDescent="0.3">
      <c r="B136" s="16" t="s">
        <v>73</v>
      </c>
      <c r="C136" s="17"/>
      <c r="D136" s="12">
        <v>0</v>
      </c>
      <c r="E136" s="12">
        <v>0</v>
      </c>
      <c r="F136" s="12">
        <v>0</v>
      </c>
      <c r="G136" s="12">
        <v>0</v>
      </c>
      <c r="H136" s="12">
        <v>0</v>
      </c>
      <c r="I136" s="12">
        <v>0</v>
      </c>
      <c r="J136" s="12">
        <v>0</v>
      </c>
      <c r="K136" s="12">
        <v>0</v>
      </c>
      <c r="L136" s="12">
        <v>0</v>
      </c>
      <c r="M136" s="12">
        <v>0</v>
      </c>
      <c r="N136" s="12">
        <v>0</v>
      </c>
      <c r="O136" s="12">
        <v>0</v>
      </c>
      <c r="P136" s="26"/>
      <c r="Q136" s="17"/>
      <c r="R136" s="17"/>
      <c r="S136" s="17"/>
    </row>
    <row r="137" spans="2:19" s="18" customFormat="1" x14ac:dyDescent="0.3">
      <c r="B137" s="16" t="s">
        <v>74</v>
      </c>
      <c r="C137" s="17"/>
      <c r="D137" s="12">
        <v>0</v>
      </c>
      <c r="E137" s="12">
        <v>0</v>
      </c>
      <c r="F137" s="12">
        <v>0</v>
      </c>
      <c r="G137" s="12">
        <v>0</v>
      </c>
      <c r="H137" s="12">
        <v>0</v>
      </c>
      <c r="I137" s="12">
        <v>0</v>
      </c>
      <c r="J137" s="12">
        <v>0</v>
      </c>
      <c r="K137" s="12">
        <v>0</v>
      </c>
      <c r="L137" s="12">
        <v>0</v>
      </c>
      <c r="M137" s="12">
        <v>0</v>
      </c>
      <c r="N137" s="12">
        <v>0</v>
      </c>
      <c r="O137" s="12">
        <v>0</v>
      </c>
      <c r="P137" s="26"/>
      <c r="Q137" s="17"/>
      <c r="R137" s="17"/>
      <c r="S137" s="17"/>
    </row>
    <row r="138" spans="2:19" s="18" customFormat="1" x14ac:dyDescent="0.3">
      <c r="B138" s="16"/>
      <c r="C138" s="17"/>
      <c r="D138" s="17"/>
      <c r="E138" s="17"/>
      <c r="F138" s="17"/>
      <c r="G138" s="17"/>
      <c r="H138" s="17"/>
      <c r="I138" s="17"/>
      <c r="J138" s="17"/>
      <c r="K138" s="17"/>
      <c r="L138" s="17"/>
      <c r="M138" s="17"/>
      <c r="N138" s="17"/>
      <c r="O138" s="17"/>
      <c r="P138" s="26"/>
      <c r="Q138" s="17"/>
      <c r="R138" s="17"/>
      <c r="S138" s="17"/>
    </row>
    <row r="139" spans="2:19" x14ac:dyDescent="0.3">
      <c r="B139" s="9"/>
      <c r="C139" s="17"/>
      <c r="D139" s="8"/>
      <c r="E139" s="8"/>
      <c r="F139" s="8"/>
      <c r="G139" s="8"/>
      <c r="H139" s="8"/>
      <c r="I139" s="8"/>
      <c r="J139" s="8"/>
      <c r="K139" s="8"/>
      <c r="L139" s="8"/>
      <c r="M139" s="8"/>
      <c r="N139" s="8"/>
      <c r="O139" s="8"/>
      <c r="P139" s="26"/>
      <c r="Q139" s="8"/>
      <c r="R139" s="8"/>
      <c r="S139" s="8"/>
    </row>
    <row r="140" spans="2:19" x14ac:dyDescent="0.3">
      <c r="B140" s="13" t="s">
        <v>24</v>
      </c>
      <c r="C140" s="17"/>
      <c r="D140" s="14">
        <f>SUM(D141:D144)</f>
        <v>0</v>
      </c>
      <c r="E140" s="14">
        <f t="shared" ref="E140:O140" si="19">SUM(E141:E144)</f>
        <v>0</v>
      </c>
      <c r="F140" s="14">
        <f t="shared" si="19"/>
        <v>0</v>
      </c>
      <c r="G140" s="14">
        <f t="shared" si="19"/>
        <v>0</v>
      </c>
      <c r="H140" s="14">
        <f t="shared" si="19"/>
        <v>0</v>
      </c>
      <c r="I140" s="14">
        <f t="shared" si="19"/>
        <v>0</v>
      </c>
      <c r="J140" s="14">
        <f t="shared" si="19"/>
        <v>0</v>
      </c>
      <c r="K140" s="14">
        <f t="shared" si="19"/>
        <v>0</v>
      </c>
      <c r="L140" s="14">
        <f t="shared" si="19"/>
        <v>0</v>
      </c>
      <c r="M140" s="14">
        <f t="shared" si="19"/>
        <v>0</v>
      </c>
      <c r="N140" s="14">
        <f t="shared" si="19"/>
        <v>0</v>
      </c>
      <c r="O140" s="14">
        <f t="shared" si="19"/>
        <v>0</v>
      </c>
      <c r="P140" s="26"/>
      <c r="Q140" s="8"/>
      <c r="R140" s="8"/>
      <c r="S140" s="8"/>
    </row>
    <row r="141" spans="2:19" ht="29.1" customHeight="1" x14ac:dyDescent="0.3">
      <c r="B141" s="9" t="s">
        <v>25</v>
      </c>
      <c r="C141" s="17"/>
      <c r="D141" s="12">
        <v>0</v>
      </c>
      <c r="E141" s="12">
        <v>0</v>
      </c>
      <c r="F141" s="12">
        <v>0</v>
      </c>
      <c r="G141" s="12">
        <v>0</v>
      </c>
      <c r="H141" s="12">
        <v>0</v>
      </c>
      <c r="I141" s="12">
        <v>0</v>
      </c>
      <c r="J141" s="12">
        <v>0</v>
      </c>
      <c r="K141" s="12">
        <v>0</v>
      </c>
      <c r="L141" s="12">
        <v>0</v>
      </c>
      <c r="M141" s="12">
        <v>0</v>
      </c>
      <c r="N141" s="12">
        <v>0</v>
      </c>
      <c r="O141" s="12">
        <v>0</v>
      </c>
      <c r="P141" s="26"/>
      <c r="Q141" s="8"/>
      <c r="R141" s="8"/>
      <c r="S141" s="8"/>
    </row>
    <row r="142" spans="2:19" ht="37.5" x14ac:dyDescent="0.3">
      <c r="B142" s="9" t="s">
        <v>26</v>
      </c>
      <c r="C142" s="17"/>
      <c r="D142" s="12">
        <v>0</v>
      </c>
      <c r="E142" s="12">
        <v>0</v>
      </c>
      <c r="F142" s="12">
        <v>0</v>
      </c>
      <c r="G142" s="12">
        <v>0</v>
      </c>
      <c r="H142" s="12">
        <v>0</v>
      </c>
      <c r="I142" s="12">
        <v>0</v>
      </c>
      <c r="J142" s="12">
        <v>0</v>
      </c>
      <c r="K142" s="12">
        <v>0</v>
      </c>
      <c r="L142" s="12">
        <v>0</v>
      </c>
      <c r="M142" s="12">
        <v>0</v>
      </c>
      <c r="N142" s="12">
        <v>0</v>
      </c>
      <c r="O142" s="12">
        <v>0</v>
      </c>
      <c r="P142" s="26"/>
      <c r="Q142" s="8"/>
      <c r="R142" s="8"/>
      <c r="S142" s="8"/>
    </row>
    <row r="143" spans="2:19" ht="56.25" x14ac:dyDescent="0.3">
      <c r="B143" s="9" t="s">
        <v>27</v>
      </c>
      <c r="C143" s="17"/>
      <c r="D143" s="12">
        <v>0</v>
      </c>
      <c r="E143" s="12">
        <v>0</v>
      </c>
      <c r="F143" s="12">
        <v>0</v>
      </c>
      <c r="G143" s="12">
        <v>0</v>
      </c>
      <c r="H143" s="12">
        <v>0</v>
      </c>
      <c r="I143" s="12">
        <v>0</v>
      </c>
      <c r="J143" s="12">
        <v>0</v>
      </c>
      <c r="K143" s="12">
        <v>0</v>
      </c>
      <c r="L143" s="12">
        <v>0</v>
      </c>
      <c r="M143" s="12">
        <v>0</v>
      </c>
      <c r="N143" s="12">
        <v>0</v>
      </c>
      <c r="O143" s="12">
        <v>0</v>
      </c>
      <c r="P143" s="26"/>
      <c r="Q143" s="8"/>
      <c r="R143" s="8"/>
      <c r="S143" s="8"/>
    </row>
    <row r="144" spans="2:19" ht="37.5" x14ac:dyDescent="0.3">
      <c r="B144" s="9" t="s">
        <v>28</v>
      </c>
      <c r="C144" s="17"/>
      <c r="D144" s="12">
        <v>0</v>
      </c>
      <c r="E144" s="12">
        <v>0</v>
      </c>
      <c r="F144" s="12">
        <v>0</v>
      </c>
      <c r="G144" s="12">
        <v>0</v>
      </c>
      <c r="H144" s="12">
        <v>0</v>
      </c>
      <c r="I144" s="12">
        <v>0</v>
      </c>
      <c r="J144" s="12">
        <v>0</v>
      </c>
      <c r="K144" s="12">
        <v>0</v>
      </c>
      <c r="L144" s="12">
        <v>0</v>
      </c>
      <c r="M144" s="12">
        <v>0</v>
      </c>
      <c r="N144" s="12">
        <v>0</v>
      </c>
      <c r="O144" s="12">
        <v>0</v>
      </c>
      <c r="P144" s="26"/>
      <c r="Q144" s="8"/>
      <c r="R144" s="8"/>
      <c r="S144" s="8"/>
    </row>
    <row r="145" spans="2:16" ht="26.1" customHeight="1" x14ac:dyDescent="0.35">
      <c r="B145" s="23" t="s">
        <v>80</v>
      </c>
      <c r="C145" s="24"/>
      <c r="D145" s="24">
        <f t="shared" ref="D145:O145" si="20">SUM(D10+D21+D36+D54+D95+D102+D108+D114+D117+D120+D123+D125+D129+D133+D140)</f>
        <v>0</v>
      </c>
      <c r="E145" s="24">
        <f t="shared" si="20"/>
        <v>0</v>
      </c>
      <c r="F145" s="24">
        <f t="shared" si="20"/>
        <v>71350</v>
      </c>
      <c r="G145" s="24">
        <f t="shared" si="20"/>
        <v>10799</v>
      </c>
      <c r="H145" s="24">
        <f t="shared" si="20"/>
        <v>14733</v>
      </c>
      <c r="I145" s="24">
        <f t="shared" si="20"/>
        <v>14733</v>
      </c>
      <c r="J145" s="24">
        <f t="shared" si="20"/>
        <v>12177</v>
      </c>
      <c r="K145" s="24">
        <f t="shared" si="20"/>
        <v>12177</v>
      </c>
      <c r="L145" s="24">
        <f t="shared" si="20"/>
        <v>12177</v>
      </c>
      <c r="M145" s="24">
        <f t="shared" si="20"/>
        <v>12177</v>
      </c>
      <c r="N145" s="24">
        <f t="shared" si="20"/>
        <v>12177</v>
      </c>
      <c r="O145" s="24">
        <f t="shared" si="20"/>
        <v>12177</v>
      </c>
      <c r="P145" s="24">
        <f>SUM(D145:O145)</f>
        <v>184677</v>
      </c>
    </row>
    <row r="146" spans="2:16" ht="75.75" x14ac:dyDescent="0.3">
      <c r="P146" s="30" t="s">
        <v>135</v>
      </c>
    </row>
    <row r="147" spans="2:16" x14ac:dyDescent="0.3">
      <c r="B147" s="5" t="s">
        <v>75</v>
      </c>
    </row>
    <row r="148" spans="2:16" x14ac:dyDescent="0.3">
      <c r="B148" s="15" t="s">
        <v>77</v>
      </c>
      <c r="C148" s="12"/>
    </row>
    <row r="149" spans="2:16" ht="75" x14ac:dyDescent="0.3">
      <c r="B149" s="15" t="s">
        <v>78</v>
      </c>
      <c r="C149" s="12"/>
    </row>
    <row r="150" spans="2:16" x14ac:dyDescent="0.3">
      <c r="B150" s="15" t="s">
        <v>79</v>
      </c>
      <c r="C150" s="12"/>
    </row>
    <row r="151" spans="2:16" x14ac:dyDescent="0.3">
      <c r="B151" s="21" t="s">
        <v>76</v>
      </c>
      <c r="C151" s="22"/>
    </row>
    <row r="152" spans="2:16" ht="48" customHeight="1" x14ac:dyDescent="0.3">
      <c r="B152" s="9" t="s">
        <v>87</v>
      </c>
      <c r="C152"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SA Reception 1</cp:lastModifiedBy>
  <dcterms:created xsi:type="dcterms:W3CDTF">2018-04-04T10:19:32Z</dcterms:created>
  <dcterms:modified xsi:type="dcterms:W3CDTF">2019-04-02T14:51:02Z</dcterms:modified>
</cp:coreProperties>
</file>